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总览" sheetId="1" state="visible" r:id="rId1"/>
    <sheet xmlns:r="http://schemas.openxmlformats.org/officeDocument/2006/relationships" name="专利" sheetId="2" state="visible" r:id="rId2"/>
    <sheet xmlns:r="http://schemas.openxmlformats.org/officeDocument/2006/relationships" name="商标" sheetId="3" state="visible" r:id="rId3"/>
    <sheet xmlns:r="http://schemas.openxmlformats.org/officeDocument/2006/relationships" name="软著" sheetId="4" state="visible" r:id="rId4"/>
    <sheet xmlns:r="http://schemas.openxmlformats.org/officeDocument/2006/relationships" name="域名" sheetId="5" state="visible" r:id="rId5"/>
  </sheets>
  <definedNames>
    <definedName name="_xlnm.Print_Area" localSheetId="0">'总览'!$A$1:$F$25</definedName>
    <definedName name="_xlnm._FilterDatabase" localSheetId="1" hidden="1">'专利'!$A$3:$P$500</definedName>
    <definedName name="_xlnm.Print_Titles" localSheetId="1">'专利'!$1:$3</definedName>
    <definedName name="_xlnm.Print_Area" localSheetId="1">'专利'!$A$1:$P$30</definedName>
    <definedName name="_xlnm._FilterDatabase" localSheetId="2" hidden="1">'商标'!$A$3:$O$500</definedName>
    <definedName name="_xlnm.Print_Titles" localSheetId="2">'商标'!$1:$3</definedName>
    <definedName name="_xlnm.Print_Area" localSheetId="2">'商标'!$A$1:$O$30</definedName>
    <definedName name="_xlnm._FilterDatabase" localSheetId="3" hidden="1">'软著'!$A$3:$P$500</definedName>
    <definedName name="_xlnm.Print_Titles" localSheetId="3">'软著'!$1:$3</definedName>
    <definedName name="_xlnm.Print_Area" localSheetId="3">'软著'!$A$1:$P$30</definedName>
    <definedName name="_xlnm._FilterDatabase" localSheetId="4" hidden="1">'域名'!$A$3:$P$500</definedName>
    <definedName name="_xlnm.Print_Titles" localSheetId="4">'域名'!$1:$3</definedName>
    <definedName name="_xlnm.Print_Area" localSheetId="4">'域名'!$A$1:$P$30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404040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  <font>
      <name val="微软雅黑"/>
      <b val="1"/>
      <color rgb="001F4E79"/>
      <sz val="11"/>
    </font>
    <font>
      <name val="微软雅黑"/>
      <sz val="9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2E75B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 wrapText="1"/>
    </xf>
    <xf numFmtId="0" fontId="5" fillId="5" borderId="1" applyAlignment="1" pivotButton="0" quotePrefix="0" xfId="0">
      <alignment horizontal="center" vertical="center"/>
    </xf>
    <xf numFmtId="0" fontId="5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  <dxf>
      <font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</dxf>
    <dxf>
      <font>
        <b val="1"/>
        <color rgb="009C65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0" customWidth="1" min="4" max="4"/>
    <col width="12" customWidth="1" min="5" max="5"/>
    <col width="38" customWidth="1" min="6" max="6"/>
  </cols>
  <sheetData>
    <row r="1" ht="30" customHeight="1">
      <c r="A1" s="1" t="inlineStr">
        <is>
          <t>知识产权台账（四类）</t>
        </is>
      </c>
      <c r="B1" s="2" t="n"/>
      <c r="C1" s="2" t="n"/>
      <c r="D1" s="2" t="n"/>
      <c r="E1" s="2" t="n"/>
      <c r="F1" s="2" t="n"/>
    </row>
    <row r="2" ht="32" customHeight="1">
      <c r="A2" s="3" t="inlineStr">
        <is>
          <t>模板 v0.1 ｜ 专利 / 商标 / 软著 / 域名 ｜ 示例数据均为虚构，使用前请删除</t>
        </is>
      </c>
      <c r="B2" s="4" t="n"/>
      <c r="C2" s="4" t="n"/>
      <c r="D2" s="4" t="n"/>
      <c r="E2" s="4" t="n"/>
      <c r="F2" s="4" t="n"/>
    </row>
    <row r="3" ht="32" customHeight="1">
      <c r="A3" s="5" t="inlineStr">
        <is>
          <t>资产类型</t>
        </is>
      </c>
      <c r="B3" s="5" t="inlineStr">
        <is>
          <t>在册数量</t>
        </is>
      </c>
      <c r="C3" s="5" t="inlineStr">
        <is>
          <t>180 天内到期/续展</t>
        </is>
      </c>
      <c r="D3" s="5" t="inlineStr">
        <is>
          <t>已逾期</t>
        </is>
      </c>
      <c r="E3" s="5" t="inlineStr">
        <is>
          <t>需处理合计</t>
        </is>
      </c>
      <c r="F3" s="5" t="inlineStr">
        <is>
          <t>统计口径 / 说明</t>
        </is>
      </c>
    </row>
    <row r="4" ht="30" customHeight="1">
      <c r="A4" s="6" t="inlineStr">
        <is>
          <t>专利</t>
        </is>
      </c>
      <c r="B4" s="7">
        <f>COUNTA(专利!$A$4:$A$500)</f>
        <v/>
      </c>
      <c r="C4" s="7">
        <f>COUNTIFS(专利!$F$4:$F$500,"180天内")</f>
        <v/>
      </c>
      <c r="D4" s="7">
        <f>COUNTIFS(专利!$F$4:$F$500,"已逾期")</f>
        <v/>
      </c>
      <c r="E4" s="7">
        <f>C4+D4</f>
        <v/>
      </c>
      <c r="F4" s="6" t="inlineStr">
        <is>
          <t>到期日按申请日与类型自动计算；年费节点看 H、P 列</t>
        </is>
      </c>
    </row>
    <row r="5" ht="30" customHeight="1">
      <c r="A5" s="6" t="inlineStr">
        <is>
          <t>商标</t>
        </is>
      </c>
      <c r="B5" s="7">
        <f>COUNTA(商标!$A$4:$A$500)</f>
        <v/>
      </c>
      <c r="C5" s="7">
        <f>COUNTIFS(商标!$F$4:$F$500,"180天内")</f>
        <v/>
      </c>
      <c r="D5" s="7">
        <f>COUNTIFS(商标!$F$4:$F$500,"已逾期")</f>
        <v/>
      </c>
      <c r="E5" s="7">
        <f>C5+D5</f>
        <v/>
      </c>
      <c r="F5" s="6" t="inlineStr">
        <is>
          <t>到期日按核准注册日 + 10 年；续展窗口见 H 列</t>
        </is>
      </c>
    </row>
    <row r="6" ht="30" customHeight="1">
      <c r="A6" s="6" t="inlineStr">
        <is>
          <t>软著</t>
        </is>
      </c>
      <c r="B6" s="7">
        <f>COUNTA(软著!$A$4:$A$500)</f>
        <v/>
      </c>
      <c r="C6" s="7">
        <f>COUNTIFS(软著!$F$4:$F$500,"180天内")</f>
        <v/>
      </c>
      <c r="D6" s="7">
        <f>COUNTIFS(软著!$F$4:$F$500,"已逾期")</f>
        <v/>
      </c>
      <c r="E6" s="7">
        <f>C6+D6</f>
        <v/>
      </c>
      <c r="F6" s="6" t="inlineStr">
        <is>
          <t>保护期按著作权人类型计算；登记证不是权利来源</t>
        </is>
      </c>
    </row>
    <row r="7" ht="30" customHeight="1">
      <c r="A7" s="6" t="inlineStr">
        <is>
          <t>域名</t>
        </is>
      </c>
      <c r="B7" s="7">
        <f>COUNTA(域名!$A$4:$A$500)</f>
        <v/>
      </c>
      <c r="C7" s="7">
        <f>COUNTIFS(域名!$F$4:$F$500,"180天内")</f>
        <v/>
      </c>
      <c r="D7" s="7">
        <f>COUNTIFS(域名!$F$4:$F$500,"已逾期")</f>
        <v/>
      </c>
      <c r="E7" s="7">
        <f>C7+D7</f>
        <v/>
      </c>
      <c r="F7" s="6" t="inlineStr">
        <is>
          <t>到期日按注册日 + 注册年限；以注册商后台为准</t>
        </is>
      </c>
    </row>
    <row r="8" ht="30" customHeight="1">
      <c r="A8" s="8" t="inlineStr">
        <is>
          <t>合计</t>
        </is>
      </c>
      <c r="B8" s="9">
        <f>SUM(B4:B7)</f>
        <v/>
      </c>
      <c r="C8" s="9">
        <f>SUM(C4:C7)</f>
        <v/>
      </c>
      <c r="D8" s="9">
        <f>SUM(D4:D7)</f>
        <v/>
      </c>
      <c r="E8" s="9">
        <f>SUM(E4:E7)</f>
        <v/>
      </c>
      <c r="F8" s="8" t="inlineStr">
        <is>
          <t>在册数量不等于权利有效；状态列仍需逐项核对</t>
        </is>
      </c>
    </row>
    <row r="10">
      <c r="A10" s="10" t="inlineStr">
        <is>
          <t>统计日期</t>
        </is>
      </c>
      <c r="B10" s="11">
        <f>TODAY()</f>
        <v/>
      </c>
    </row>
    <row r="11">
      <c r="A11" s="10" t="inlineStr">
        <is>
          <t>台账版本</t>
        </is>
      </c>
      <c r="B11" t="inlineStr">
        <is>
          <t>v0.1</t>
        </is>
      </c>
    </row>
    <row r="13">
      <c r="A13" s="12" t="inlineStr">
        <is>
          <t>填写说明</t>
        </is>
      </c>
    </row>
    <row r="14" ht="28" customHeight="1">
      <c r="A14" s="13" t="inlineStr">
        <is>
          <t>• 填写顺序：先删示例行 → 按权利类型填分表 → 到期日由公式计算，不要手改 → 在总览查看提醒。</t>
        </is>
      </c>
    </row>
    <row r="15" ht="28" customHeight="1">
      <c r="A15" s="13" t="inlineStr">
        <is>
          <t>• 期限口径：发明 20 年、实用新型 10 年、外观设计 15 年，均自申请日起；公式已按申请日区分：2021-06-01 前提交的外观设计按 10 年，之后 15 年。如法律状态另有变化，请在备注说明。</t>
        </is>
      </c>
    </row>
    <row r="16" ht="28" customHeight="1">
      <c r="A16" s="13" t="inlineStr">
        <is>
          <t>• 商标：10 年，自核准注册日起；期满前 12 个月续展，可 6 个月宽展；连续 3 年不使用有被撤销风险，使用证据放 N 列。</t>
        </is>
      </c>
    </row>
    <row r="17" ht="28" customHeight="1">
      <c r="A17" s="13" t="inlineStr">
        <is>
          <t>• 软著：著作权自开发完成之日产生，登记证是初步证明；法人作品保护期一般至首次发表后第 50 年 12 月 31 日，自然人作品为终生加 50 年，需人工确认。</t>
        </is>
      </c>
    </row>
    <row r="18" ht="28" customHeight="1">
      <c r="A18" s="13" t="inlineStr">
        <is>
          <t>• 域名：注册有效期最长 10 年；.CN/.中国 到期后 30 日为续费确认期；实际到期日以注册商后台为准。</t>
        </is>
      </c>
    </row>
    <row r="19" ht="28" customHeight="1">
      <c r="A19" s="13" t="inlineStr">
        <is>
          <t>• 提醒颜色：红色＝已逾期，黄色＝180 天内，绿色＝正常；条件格式只在打开文件时按当天重算。</t>
        </is>
      </c>
    </row>
  </sheetData>
  <mergeCells count="9">
    <mergeCell ref="A2:F2"/>
    <mergeCell ref="A16:F16"/>
    <mergeCell ref="A13:F13"/>
    <mergeCell ref="A14:F14"/>
    <mergeCell ref="A19:F19"/>
    <mergeCell ref="A1:F1"/>
    <mergeCell ref="A17:F17"/>
    <mergeCell ref="A18:F18"/>
    <mergeCell ref="A15:F15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22" customWidth="1" min="3" max="3"/>
    <col width="12" customWidth="1" min="4" max="4"/>
    <col width="13" customWidth="1" min="5" max="5"/>
    <col width="13" customWidth="1" min="6" max="6"/>
    <col width="11" customWidth="1" min="7" max="7"/>
    <col width="20" customWidth="1" min="8" max="8"/>
    <col width="18" customWidth="1" min="9" max="9"/>
    <col width="9" customWidth="1" min="10" max="10"/>
    <col width="10" customWidth="1" min="11" max="11"/>
    <col width="30" customWidth="1" min="12" max="12"/>
    <col width="16" customWidth="1" min="13" max="13"/>
    <col width="12" customWidth="1" min="14" max="14"/>
    <col width="13" customWidth="1" min="15" max="15"/>
    <col width="13" customWidth="1" min="16" max="16"/>
  </cols>
  <sheetData>
    <row r="1" ht="30" customHeight="1">
      <c r="A1" s="1" t="inlineStr">
        <is>
          <t>专利台账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32" customHeight="1">
      <c r="A2" s="3" t="inlineStr">
        <is>
          <t>按申请日 + 类型自动算到期日 ｜ 年费节点请填 H/P 列 ｜ 示例行可删除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 ht="32" customHeight="1">
      <c r="A3" s="5" t="inlineStr">
        <is>
          <t>名称</t>
        </is>
      </c>
      <c r="B3" s="5" t="inlineStr">
        <is>
          <t>专利类型</t>
        </is>
      </c>
      <c r="C3" s="5" t="inlineStr">
        <is>
          <t>申请号/专利号</t>
        </is>
      </c>
      <c r="D3" s="5" t="inlineStr">
        <is>
          <t>申请日</t>
        </is>
      </c>
      <c r="E3" s="5" t="inlineStr">
        <is>
          <t>到期日（自动）</t>
        </is>
      </c>
      <c r="F3" s="5" t="inlineStr">
        <is>
          <t>到期提醒（自动）</t>
        </is>
      </c>
      <c r="G3" s="5" t="inlineStr">
        <is>
          <t>法律状态</t>
        </is>
      </c>
      <c r="H3" s="5" t="inlineStr">
        <is>
          <t>维持动作</t>
        </is>
      </c>
      <c r="I3" s="5" t="inlineStr">
        <is>
          <t>专利权人</t>
        </is>
      </c>
      <c r="J3" s="5" t="inlineStr">
        <is>
          <t>经办人</t>
        </is>
      </c>
      <c r="K3" s="5" t="inlineStr">
        <is>
          <t>预算（元）</t>
        </is>
      </c>
      <c r="L3" s="5" t="inlineStr">
        <is>
          <t>备注</t>
        </is>
      </c>
      <c r="M3" s="5" t="inlineStr">
        <is>
          <t>发明人</t>
        </is>
      </c>
      <c r="N3" s="5" t="inlineStr">
        <is>
          <t>公开日</t>
        </is>
      </c>
      <c r="O3" s="5" t="inlineStr">
        <is>
          <t>授权公告日</t>
        </is>
      </c>
      <c r="P3" s="5" t="inlineStr">
        <is>
          <t>下次年费日</t>
        </is>
      </c>
    </row>
    <row r="4" ht="34" customHeight="1">
      <c r="A4" s="14" t="inlineStr">
        <is>
          <t>（示例）一种设备异常检测方法</t>
        </is>
      </c>
      <c r="B4" s="14" t="inlineStr">
        <is>
          <t>发明</t>
        </is>
      </c>
      <c r="C4" s="14" t="inlineStr">
        <is>
          <t>CN2026XXXXXXX（虚构）</t>
        </is>
      </c>
      <c r="D4" s="15" t="n">
        <v>45366</v>
      </c>
      <c r="E4" s="15">
        <f>IF(OR($D4="",$B4=""),"",IF($B4="发明",EDATE($D4,240),IF($B4="实用新型",EDATE($D4,120),IF($B4="外观设计",IF($D4&lt;DATE(2021,6,1),EDATE($D4,120),EDATE($D4,180)),""))))</f>
        <v/>
      </c>
      <c r="F4" s="14">
        <f>IF($E4="","",IF(NOT(ISNUMBER($E4)),"人工确认",IF($E4&lt;TODAY(),"已逾期",IF($E4&lt;=TODAY()+180,"180天内","正常"))))</f>
        <v/>
      </c>
      <c r="G4" s="14" t="inlineStr">
        <is>
          <t>已授权</t>
        </is>
      </c>
      <c r="H4" s="14" t="inlineStr">
        <is>
          <t>每年 3 月 15 日前缴年费</t>
        </is>
      </c>
      <c r="I4" s="14" t="inlineStr">
        <is>
          <t>（示例）某科技公司</t>
        </is>
      </c>
      <c r="J4" s="14" t="inlineStr">
        <is>
          <t>法务A</t>
        </is>
      </c>
      <c r="K4" s="16" t="n">
        <v>6000</v>
      </c>
      <c r="L4" s="14" t="inlineStr">
        <is>
          <t>示例行，可删除；申请号与日期均为虚构</t>
        </is>
      </c>
      <c r="M4" s="14" t="inlineStr">
        <is>
          <t>（示例）张三、李四</t>
        </is>
      </c>
      <c r="N4" s="15" t="n">
        <v>45915</v>
      </c>
      <c r="O4" s="15" t="n">
        <v>46073</v>
      </c>
      <c r="P4" s="15" t="n">
        <v>46461</v>
      </c>
    </row>
    <row r="5" ht="34" customHeight="1">
      <c r="A5" s="14" t="n"/>
      <c r="B5" s="14" t="n"/>
      <c r="C5" s="14" t="n"/>
      <c r="D5" s="15" t="n"/>
      <c r="E5" s="15">
        <f>IF(OR($D5="",$B5=""),"",IF($B5="发明",EDATE($D5,240),IF($B5="实用新型",EDATE($D5,120),IF($B5="外观设计",IF($D5&lt;DATE(2021,6,1),EDATE($D5,120),EDATE($D5,180)),""))))</f>
        <v/>
      </c>
      <c r="F5" s="14">
        <f>IF($E5="","",IF(NOT(ISNUMBER($E5)),"人工确认",IF($E5&lt;TODAY(),"已逾期",IF($E5&lt;=TODAY()+180,"180天内","正常"))))</f>
        <v/>
      </c>
      <c r="G5" s="14" t="n"/>
      <c r="H5" s="14" t="n"/>
      <c r="I5" s="14" t="n"/>
      <c r="J5" s="14" t="n"/>
      <c r="K5" s="16" t="n"/>
      <c r="L5" s="14" t="n"/>
      <c r="M5" s="14" t="n"/>
      <c r="N5" s="15" t="n"/>
      <c r="O5" s="15" t="n"/>
      <c r="P5" s="15" t="n"/>
    </row>
    <row r="6">
      <c r="A6" s="14" t="n"/>
      <c r="B6" s="14" t="n"/>
      <c r="C6" s="14" t="n"/>
      <c r="D6" s="15" t="n"/>
      <c r="E6" s="15">
        <f>IF(OR($D6="",$B6=""),"",IF($B6="发明",EDATE($D6,240),IF($B6="实用新型",EDATE($D6,120),IF($B6="外观设计",IF($D6&lt;DATE(2021,6,1),EDATE($D6,120),EDATE($D6,180)),""))))</f>
        <v/>
      </c>
      <c r="F6" s="14">
        <f>IF($E6="","",IF(NOT(ISNUMBER($E6)),"人工确认",IF($E6&lt;TODAY(),"已逾期",IF($E6&lt;=TODAY()+180,"180天内","正常"))))</f>
        <v/>
      </c>
      <c r="G6" s="14" t="n"/>
      <c r="H6" s="14" t="n"/>
      <c r="I6" s="14" t="n"/>
      <c r="J6" s="14" t="n"/>
      <c r="K6" s="16" t="n"/>
      <c r="L6" s="14" t="n"/>
      <c r="M6" s="14" t="n"/>
      <c r="N6" s="15" t="n"/>
      <c r="O6" s="15" t="n"/>
      <c r="P6" s="15" t="n"/>
    </row>
    <row r="7">
      <c r="A7" s="14" t="n"/>
      <c r="B7" s="14" t="n"/>
      <c r="C7" s="14" t="n"/>
      <c r="D7" s="15" t="n"/>
      <c r="E7" s="15">
        <f>IF(OR($D7="",$B7=""),"",IF($B7="发明",EDATE($D7,240),IF($B7="实用新型",EDATE($D7,120),IF($B7="外观设计",IF($D7&lt;DATE(2021,6,1),EDATE($D7,120),EDATE($D7,180)),""))))</f>
        <v/>
      </c>
      <c r="F7" s="14">
        <f>IF($E7="","",IF(NOT(ISNUMBER($E7)),"人工确认",IF($E7&lt;TODAY(),"已逾期",IF($E7&lt;=TODAY()+180,"180天内","正常"))))</f>
        <v/>
      </c>
      <c r="G7" s="14" t="n"/>
      <c r="H7" s="14" t="n"/>
      <c r="I7" s="14" t="n"/>
      <c r="J7" s="14" t="n"/>
      <c r="K7" s="16" t="n"/>
      <c r="L7" s="14" t="n"/>
      <c r="M7" s="14" t="n"/>
      <c r="N7" s="15" t="n"/>
      <c r="O7" s="15" t="n"/>
      <c r="P7" s="15" t="n"/>
    </row>
    <row r="8">
      <c r="A8" s="14" t="n"/>
      <c r="B8" s="14" t="n"/>
      <c r="C8" s="14" t="n"/>
      <c r="D8" s="15" t="n"/>
      <c r="E8" s="15">
        <f>IF(OR($D8="",$B8=""),"",IF($B8="发明",EDATE($D8,240),IF($B8="实用新型",EDATE($D8,120),IF($B8="外观设计",IF($D8&lt;DATE(2021,6,1),EDATE($D8,120),EDATE($D8,180)),""))))</f>
        <v/>
      </c>
      <c r="F8" s="14">
        <f>IF($E8="","",IF(NOT(ISNUMBER($E8)),"人工确认",IF($E8&lt;TODAY(),"已逾期",IF($E8&lt;=TODAY()+180,"180天内","正常"))))</f>
        <v/>
      </c>
      <c r="G8" s="14" t="n"/>
      <c r="H8" s="14" t="n"/>
      <c r="I8" s="14" t="n"/>
      <c r="J8" s="14" t="n"/>
      <c r="K8" s="16" t="n"/>
      <c r="L8" s="14" t="n"/>
      <c r="M8" s="14" t="n"/>
      <c r="N8" s="15" t="n"/>
      <c r="O8" s="15" t="n"/>
      <c r="P8" s="15" t="n"/>
    </row>
    <row r="9">
      <c r="A9" s="14" t="n"/>
      <c r="B9" s="14" t="n"/>
      <c r="C9" s="14" t="n"/>
      <c r="D9" s="15" t="n"/>
      <c r="E9" s="15">
        <f>IF(OR($D9="",$B9=""),"",IF($B9="发明",EDATE($D9,240),IF($B9="实用新型",EDATE($D9,120),IF($B9="外观设计",IF($D9&lt;DATE(2021,6,1),EDATE($D9,120),EDATE($D9,180)),""))))</f>
        <v/>
      </c>
      <c r="F9" s="14">
        <f>IF($E9="","",IF(NOT(ISNUMBER($E9)),"人工确认",IF($E9&lt;TODAY(),"已逾期",IF($E9&lt;=TODAY()+180,"180天内","正常"))))</f>
        <v/>
      </c>
      <c r="G9" s="14" t="n"/>
      <c r="H9" s="14" t="n"/>
      <c r="I9" s="14" t="n"/>
      <c r="J9" s="14" t="n"/>
      <c r="K9" s="16" t="n"/>
      <c r="L9" s="14" t="n"/>
      <c r="M9" s="14" t="n"/>
      <c r="N9" s="15" t="n"/>
      <c r="O9" s="15" t="n"/>
      <c r="P9" s="15" t="n"/>
    </row>
    <row r="10">
      <c r="A10" s="14" t="n"/>
      <c r="B10" s="14" t="n"/>
      <c r="C10" s="14" t="n"/>
      <c r="D10" s="15" t="n"/>
      <c r="E10" s="15">
        <f>IF(OR($D10="",$B10=""),"",IF($B10="发明",EDATE($D10,240),IF($B10="实用新型",EDATE($D10,120),IF($B10="外观设计",IF($D10&lt;DATE(2021,6,1),EDATE($D10,120),EDATE($D10,180)),""))))</f>
        <v/>
      </c>
      <c r="F10" s="14">
        <f>IF($E10="","",IF(NOT(ISNUMBER($E10)),"人工确认",IF($E10&lt;TODAY(),"已逾期",IF($E10&lt;=TODAY()+180,"180天内","正常"))))</f>
        <v/>
      </c>
      <c r="G10" s="14" t="n"/>
      <c r="H10" s="14" t="n"/>
      <c r="I10" s="14" t="n"/>
      <c r="J10" s="14" t="n"/>
      <c r="K10" s="16" t="n"/>
      <c r="L10" s="14" t="n"/>
      <c r="M10" s="14" t="n"/>
      <c r="N10" s="15" t="n"/>
      <c r="O10" s="15" t="n"/>
      <c r="P10" s="15" t="n"/>
    </row>
    <row r="11">
      <c r="A11" s="14" t="n"/>
      <c r="B11" s="14" t="n"/>
      <c r="C11" s="14" t="n"/>
      <c r="D11" s="15" t="n"/>
      <c r="E11" s="15">
        <f>IF(OR($D11="",$B11=""),"",IF($B11="发明",EDATE($D11,240),IF($B11="实用新型",EDATE($D11,120),IF($B11="外观设计",IF($D11&lt;DATE(2021,6,1),EDATE($D11,120),EDATE($D11,180)),""))))</f>
        <v/>
      </c>
      <c r="F11" s="14">
        <f>IF($E11="","",IF(NOT(ISNUMBER($E11)),"人工确认",IF($E11&lt;TODAY(),"已逾期",IF($E11&lt;=TODAY()+180,"180天内","正常"))))</f>
        <v/>
      </c>
      <c r="G11" s="14" t="n"/>
      <c r="H11" s="14" t="n"/>
      <c r="I11" s="14" t="n"/>
      <c r="J11" s="14" t="n"/>
      <c r="K11" s="16" t="n"/>
      <c r="L11" s="14" t="n"/>
      <c r="M11" s="14" t="n"/>
      <c r="N11" s="15" t="n"/>
      <c r="O11" s="15" t="n"/>
      <c r="P11" s="15" t="n"/>
    </row>
    <row r="12">
      <c r="A12" s="14" t="n"/>
      <c r="B12" s="14" t="n"/>
      <c r="C12" s="14" t="n"/>
      <c r="D12" s="15" t="n"/>
      <c r="E12" s="15">
        <f>IF(OR($D12="",$B12=""),"",IF($B12="发明",EDATE($D12,240),IF($B12="实用新型",EDATE($D12,120),IF($B12="外观设计",IF($D12&lt;DATE(2021,6,1),EDATE($D12,120),EDATE($D12,180)),""))))</f>
        <v/>
      </c>
      <c r="F12" s="14">
        <f>IF($E12="","",IF(NOT(ISNUMBER($E12)),"人工确认",IF($E12&lt;TODAY(),"已逾期",IF($E12&lt;=TODAY()+180,"180天内","正常"))))</f>
        <v/>
      </c>
      <c r="G12" s="14" t="n"/>
      <c r="H12" s="14" t="n"/>
      <c r="I12" s="14" t="n"/>
      <c r="J12" s="14" t="n"/>
      <c r="K12" s="16" t="n"/>
      <c r="L12" s="14" t="n"/>
      <c r="M12" s="14" t="n"/>
      <c r="N12" s="15" t="n"/>
      <c r="O12" s="15" t="n"/>
      <c r="P12" s="15" t="n"/>
    </row>
    <row r="13">
      <c r="A13" s="14" t="n"/>
      <c r="B13" s="14" t="n"/>
      <c r="C13" s="14" t="n"/>
      <c r="D13" s="15" t="n"/>
      <c r="E13" s="15">
        <f>IF(OR($D13="",$B13=""),"",IF($B13="发明",EDATE($D13,240),IF($B13="实用新型",EDATE($D13,120),IF($B13="外观设计",IF($D13&lt;DATE(2021,6,1),EDATE($D13,120),EDATE($D13,180)),""))))</f>
        <v/>
      </c>
      <c r="F13" s="14">
        <f>IF($E13="","",IF(NOT(ISNUMBER($E13)),"人工确认",IF($E13&lt;TODAY(),"已逾期",IF($E13&lt;=TODAY()+180,"180天内","正常"))))</f>
        <v/>
      </c>
      <c r="G13" s="14" t="n"/>
      <c r="H13" s="14" t="n"/>
      <c r="I13" s="14" t="n"/>
      <c r="J13" s="14" t="n"/>
      <c r="K13" s="16" t="n"/>
      <c r="L13" s="14" t="n"/>
      <c r="M13" s="14" t="n"/>
      <c r="N13" s="15" t="n"/>
      <c r="O13" s="15" t="n"/>
      <c r="P13" s="15" t="n"/>
    </row>
    <row r="14">
      <c r="A14" s="14" t="n"/>
      <c r="B14" s="14" t="n"/>
      <c r="C14" s="14" t="n"/>
      <c r="D14" s="15" t="n"/>
      <c r="E14" s="15">
        <f>IF(OR($D14="",$B14=""),"",IF($B14="发明",EDATE($D14,240),IF($B14="实用新型",EDATE($D14,120),IF($B14="外观设计",IF($D14&lt;DATE(2021,6,1),EDATE($D14,120),EDATE($D14,180)),""))))</f>
        <v/>
      </c>
      <c r="F14" s="14">
        <f>IF($E14="","",IF(NOT(ISNUMBER($E14)),"人工确认",IF($E14&lt;TODAY(),"已逾期",IF($E14&lt;=TODAY()+180,"180天内","正常"))))</f>
        <v/>
      </c>
      <c r="G14" s="14" t="n"/>
      <c r="H14" s="14" t="n"/>
      <c r="I14" s="14" t="n"/>
      <c r="J14" s="14" t="n"/>
      <c r="K14" s="16" t="n"/>
      <c r="L14" s="14" t="n"/>
      <c r="M14" s="14" t="n"/>
      <c r="N14" s="15" t="n"/>
      <c r="O14" s="15" t="n"/>
      <c r="P14" s="15" t="n"/>
    </row>
    <row r="15">
      <c r="A15" s="14" t="n"/>
      <c r="B15" s="14" t="n"/>
      <c r="C15" s="14" t="n"/>
      <c r="D15" s="15" t="n"/>
      <c r="E15" s="15">
        <f>IF(OR($D15="",$B15=""),"",IF($B15="发明",EDATE($D15,240),IF($B15="实用新型",EDATE($D15,120),IF($B15="外观设计",IF($D15&lt;DATE(2021,6,1),EDATE($D15,120),EDATE($D15,180)),""))))</f>
        <v/>
      </c>
      <c r="F15" s="14">
        <f>IF($E15="","",IF(NOT(ISNUMBER($E15)),"人工确认",IF($E15&lt;TODAY(),"已逾期",IF($E15&lt;=TODAY()+180,"180天内","正常"))))</f>
        <v/>
      </c>
      <c r="G15" s="14" t="n"/>
      <c r="H15" s="14" t="n"/>
      <c r="I15" s="14" t="n"/>
      <c r="J15" s="14" t="n"/>
      <c r="K15" s="16" t="n"/>
      <c r="L15" s="14" t="n"/>
      <c r="M15" s="14" t="n"/>
      <c r="N15" s="15" t="n"/>
      <c r="O15" s="15" t="n"/>
      <c r="P15" s="15" t="n"/>
    </row>
    <row r="16">
      <c r="A16" s="14" t="n"/>
      <c r="B16" s="14" t="n"/>
      <c r="C16" s="14" t="n"/>
      <c r="D16" s="15" t="n"/>
      <c r="E16" s="15">
        <f>IF(OR($D16="",$B16=""),"",IF($B16="发明",EDATE($D16,240),IF($B16="实用新型",EDATE($D16,120),IF($B16="外观设计",IF($D16&lt;DATE(2021,6,1),EDATE($D16,120),EDATE($D16,180)),""))))</f>
        <v/>
      </c>
      <c r="F16" s="14">
        <f>IF($E16="","",IF(NOT(ISNUMBER($E16)),"人工确认",IF($E16&lt;TODAY(),"已逾期",IF($E16&lt;=TODAY()+180,"180天内","正常"))))</f>
        <v/>
      </c>
      <c r="G16" s="14" t="n"/>
      <c r="H16" s="14" t="n"/>
      <c r="I16" s="14" t="n"/>
      <c r="J16" s="14" t="n"/>
      <c r="K16" s="16" t="n"/>
      <c r="L16" s="14" t="n"/>
      <c r="M16" s="14" t="n"/>
      <c r="N16" s="15" t="n"/>
      <c r="O16" s="15" t="n"/>
      <c r="P16" s="15" t="n"/>
    </row>
    <row r="17">
      <c r="A17" s="14" t="n"/>
      <c r="B17" s="14" t="n"/>
      <c r="C17" s="14" t="n"/>
      <c r="D17" s="15" t="n"/>
      <c r="E17" s="15">
        <f>IF(OR($D17="",$B17=""),"",IF($B17="发明",EDATE($D17,240),IF($B17="实用新型",EDATE($D17,120),IF($B17="外观设计",IF($D17&lt;DATE(2021,6,1),EDATE($D17,120),EDATE($D17,180)),""))))</f>
        <v/>
      </c>
      <c r="F17" s="14">
        <f>IF($E17="","",IF(NOT(ISNUMBER($E17)),"人工确认",IF($E17&lt;TODAY(),"已逾期",IF($E17&lt;=TODAY()+180,"180天内","正常"))))</f>
        <v/>
      </c>
      <c r="G17" s="14" t="n"/>
      <c r="H17" s="14" t="n"/>
      <c r="I17" s="14" t="n"/>
      <c r="J17" s="14" t="n"/>
      <c r="K17" s="16" t="n"/>
      <c r="L17" s="14" t="n"/>
      <c r="M17" s="14" t="n"/>
      <c r="N17" s="15" t="n"/>
      <c r="O17" s="15" t="n"/>
      <c r="P17" s="15" t="n"/>
    </row>
    <row r="18">
      <c r="A18" s="14" t="n"/>
      <c r="B18" s="14" t="n"/>
      <c r="C18" s="14" t="n"/>
      <c r="D18" s="15" t="n"/>
      <c r="E18" s="15">
        <f>IF(OR($D18="",$B18=""),"",IF($B18="发明",EDATE($D18,240),IF($B18="实用新型",EDATE($D18,120),IF($B18="外观设计",IF($D18&lt;DATE(2021,6,1),EDATE($D18,120),EDATE($D18,180)),""))))</f>
        <v/>
      </c>
      <c r="F18" s="14">
        <f>IF($E18="","",IF(NOT(ISNUMBER($E18)),"人工确认",IF($E18&lt;TODAY(),"已逾期",IF($E18&lt;=TODAY()+180,"180天内","正常"))))</f>
        <v/>
      </c>
      <c r="G18" s="14" t="n"/>
      <c r="H18" s="14" t="n"/>
      <c r="I18" s="14" t="n"/>
      <c r="J18" s="14" t="n"/>
      <c r="K18" s="16" t="n"/>
      <c r="L18" s="14" t="n"/>
      <c r="M18" s="14" t="n"/>
      <c r="N18" s="15" t="n"/>
      <c r="O18" s="15" t="n"/>
      <c r="P18" s="15" t="n"/>
    </row>
    <row r="19">
      <c r="A19" s="14" t="n"/>
      <c r="B19" s="14" t="n"/>
      <c r="C19" s="14" t="n"/>
      <c r="D19" s="15" t="n"/>
      <c r="E19" s="15">
        <f>IF(OR($D19="",$B19=""),"",IF($B19="发明",EDATE($D19,240),IF($B19="实用新型",EDATE($D19,120),IF($B19="外观设计",IF($D19&lt;DATE(2021,6,1),EDATE($D19,120),EDATE($D19,180)),""))))</f>
        <v/>
      </c>
      <c r="F19" s="14">
        <f>IF($E19="","",IF(NOT(ISNUMBER($E19)),"人工确认",IF($E19&lt;TODAY(),"已逾期",IF($E19&lt;=TODAY()+180,"180天内","正常"))))</f>
        <v/>
      </c>
      <c r="G19" s="14" t="n"/>
      <c r="H19" s="14" t="n"/>
      <c r="I19" s="14" t="n"/>
      <c r="J19" s="14" t="n"/>
      <c r="K19" s="16" t="n"/>
      <c r="L19" s="14" t="n"/>
      <c r="M19" s="14" t="n"/>
      <c r="N19" s="15" t="n"/>
      <c r="O19" s="15" t="n"/>
      <c r="P19" s="15" t="n"/>
    </row>
    <row r="20">
      <c r="A20" s="14" t="n"/>
      <c r="B20" s="14" t="n"/>
      <c r="C20" s="14" t="n"/>
      <c r="D20" s="15" t="n"/>
      <c r="E20" s="15">
        <f>IF(OR($D20="",$B20=""),"",IF($B20="发明",EDATE($D20,240),IF($B20="实用新型",EDATE($D20,120),IF($B20="外观设计",IF($D20&lt;DATE(2021,6,1),EDATE($D20,120),EDATE($D20,180)),""))))</f>
        <v/>
      </c>
      <c r="F20" s="14">
        <f>IF($E20="","",IF(NOT(ISNUMBER($E20)),"人工确认",IF($E20&lt;TODAY(),"已逾期",IF($E20&lt;=TODAY()+180,"180天内","正常"))))</f>
        <v/>
      </c>
      <c r="G20" s="14" t="n"/>
      <c r="H20" s="14" t="n"/>
      <c r="I20" s="14" t="n"/>
      <c r="J20" s="14" t="n"/>
      <c r="K20" s="16" t="n"/>
      <c r="L20" s="14" t="n"/>
      <c r="M20" s="14" t="n"/>
      <c r="N20" s="15" t="n"/>
      <c r="O20" s="15" t="n"/>
      <c r="P20" s="15" t="n"/>
    </row>
    <row r="21">
      <c r="A21" s="14" t="n"/>
      <c r="B21" s="14" t="n"/>
      <c r="C21" s="14" t="n"/>
      <c r="D21" s="15" t="n"/>
      <c r="E21" s="15">
        <f>IF(OR($D21="",$B21=""),"",IF($B21="发明",EDATE($D21,240),IF($B21="实用新型",EDATE($D21,120),IF($B21="外观设计",IF($D21&lt;DATE(2021,6,1),EDATE($D21,120),EDATE($D21,180)),""))))</f>
        <v/>
      </c>
      <c r="F21" s="14">
        <f>IF($E21="","",IF(NOT(ISNUMBER($E21)),"人工确认",IF($E21&lt;TODAY(),"已逾期",IF($E21&lt;=TODAY()+180,"180天内","正常"))))</f>
        <v/>
      </c>
      <c r="G21" s="14" t="n"/>
      <c r="H21" s="14" t="n"/>
      <c r="I21" s="14" t="n"/>
      <c r="J21" s="14" t="n"/>
      <c r="K21" s="16" t="n"/>
      <c r="L21" s="14" t="n"/>
      <c r="M21" s="14" t="n"/>
      <c r="N21" s="15" t="n"/>
      <c r="O21" s="15" t="n"/>
      <c r="P21" s="15" t="n"/>
    </row>
    <row r="22">
      <c r="A22" s="14" t="n"/>
      <c r="B22" s="14" t="n"/>
      <c r="C22" s="14" t="n"/>
      <c r="D22" s="15" t="n"/>
      <c r="E22" s="15">
        <f>IF(OR($D22="",$B22=""),"",IF($B22="发明",EDATE($D22,240),IF($B22="实用新型",EDATE($D22,120),IF($B22="外观设计",IF($D22&lt;DATE(2021,6,1),EDATE($D22,120),EDATE($D22,180)),""))))</f>
        <v/>
      </c>
      <c r="F22" s="14">
        <f>IF($E22="","",IF(NOT(ISNUMBER($E22)),"人工确认",IF($E22&lt;TODAY(),"已逾期",IF($E22&lt;=TODAY()+180,"180天内","正常"))))</f>
        <v/>
      </c>
      <c r="G22" s="14" t="n"/>
      <c r="H22" s="14" t="n"/>
      <c r="I22" s="14" t="n"/>
      <c r="J22" s="14" t="n"/>
      <c r="K22" s="16" t="n"/>
      <c r="L22" s="14" t="n"/>
      <c r="M22" s="14" t="n"/>
      <c r="N22" s="15" t="n"/>
      <c r="O22" s="15" t="n"/>
      <c r="P22" s="15" t="n"/>
    </row>
    <row r="23">
      <c r="A23" s="14" t="n"/>
      <c r="B23" s="14" t="n"/>
      <c r="C23" s="14" t="n"/>
      <c r="D23" s="15" t="n"/>
      <c r="E23" s="15">
        <f>IF(OR($D23="",$B23=""),"",IF($B23="发明",EDATE($D23,240),IF($B23="实用新型",EDATE($D23,120),IF($B23="外观设计",IF($D23&lt;DATE(2021,6,1),EDATE($D23,120),EDATE($D23,180)),""))))</f>
        <v/>
      </c>
      <c r="F23" s="14">
        <f>IF($E23="","",IF(NOT(ISNUMBER($E23)),"人工确认",IF($E23&lt;TODAY(),"已逾期",IF($E23&lt;=TODAY()+180,"180天内","正常"))))</f>
        <v/>
      </c>
      <c r="G23" s="14" t="n"/>
      <c r="H23" s="14" t="n"/>
      <c r="I23" s="14" t="n"/>
      <c r="J23" s="14" t="n"/>
      <c r="K23" s="16" t="n"/>
      <c r="L23" s="14" t="n"/>
      <c r="M23" s="14" t="n"/>
      <c r="N23" s="15" t="n"/>
      <c r="O23" s="15" t="n"/>
      <c r="P23" s="15" t="n"/>
    </row>
    <row r="24">
      <c r="A24" s="14" t="n"/>
      <c r="B24" s="14" t="n"/>
      <c r="C24" s="14" t="n"/>
      <c r="D24" s="15" t="n"/>
      <c r="E24" s="15">
        <f>IF(OR($D24="",$B24=""),"",IF($B24="发明",EDATE($D24,240),IF($B24="实用新型",EDATE($D24,120),IF($B24="外观设计",IF($D24&lt;DATE(2021,6,1),EDATE($D24,120),EDATE($D24,180)),""))))</f>
        <v/>
      </c>
      <c r="F24" s="14">
        <f>IF($E24="","",IF(NOT(ISNUMBER($E24)),"人工确认",IF($E24&lt;TODAY(),"已逾期",IF($E24&lt;=TODAY()+180,"180天内","正常"))))</f>
        <v/>
      </c>
      <c r="G24" s="14" t="n"/>
      <c r="H24" s="14" t="n"/>
      <c r="I24" s="14" t="n"/>
      <c r="J24" s="14" t="n"/>
      <c r="K24" s="16" t="n"/>
      <c r="L24" s="14" t="n"/>
      <c r="M24" s="14" t="n"/>
      <c r="N24" s="15" t="n"/>
      <c r="O24" s="15" t="n"/>
      <c r="P24" s="15" t="n"/>
    </row>
    <row r="25">
      <c r="A25" s="14" t="n"/>
      <c r="B25" s="14" t="n"/>
      <c r="C25" s="14" t="n"/>
      <c r="D25" s="15" t="n"/>
      <c r="E25" s="15">
        <f>IF(OR($D25="",$B25=""),"",IF($B25="发明",EDATE($D25,240),IF($B25="实用新型",EDATE($D25,120),IF($B25="外观设计",IF($D25&lt;DATE(2021,6,1),EDATE($D25,120),EDATE($D25,180)),""))))</f>
        <v/>
      </c>
      <c r="F25" s="14">
        <f>IF($E25="","",IF(NOT(ISNUMBER($E25)),"人工确认",IF($E25&lt;TODAY(),"已逾期",IF($E25&lt;=TODAY()+180,"180天内","正常"))))</f>
        <v/>
      </c>
      <c r="G25" s="14" t="n"/>
      <c r="H25" s="14" t="n"/>
      <c r="I25" s="14" t="n"/>
      <c r="J25" s="14" t="n"/>
      <c r="K25" s="16" t="n"/>
      <c r="L25" s="14" t="n"/>
      <c r="M25" s="14" t="n"/>
      <c r="N25" s="15" t="n"/>
      <c r="O25" s="15" t="n"/>
      <c r="P25" s="15" t="n"/>
    </row>
    <row r="26">
      <c r="A26" s="14" t="n"/>
      <c r="B26" s="14" t="n"/>
      <c r="C26" s="14" t="n"/>
      <c r="D26" s="15" t="n"/>
      <c r="E26" s="15">
        <f>IF(OR($D26="",$B26=""),"",IF($B26="发明",EDATE($D26,240),IF($B26="实用新型",EDATE($D26,120),IF($B26="外观设计",IF($D26&lt;DATE(2021,6,1),EDATE($D26,120),EDATE($D26,180)),""))))</f>
        <v/>
      </c>
      <c r="F26" s="14">
        <f>IF($E26="","",IF(NOT(ISNUMBER($E26)),"人工确认",IF($E26&lt;TODAY(),"已逾期",IF($E26&lt;=TODAY()+180,"180天内","正常"))))</f>
        <v/>
      </c>
      <c r="G26" s="14" t="n"/>
      <c r="H26" s="14" t="n"/>
      <c r="I26" s="14" t="n"/>
      <c r="J26" s="14" t="n"/>
      <c r="K26" s="16" t="n"/>
      <c r="L26" s="14" t="n"/>
      <c r="M26" s="14" t="n"/>
      <c r="N26" s="15" t="n"/>
      <c r="O26" s="15" t="n"/>
      <c r="P26" s="15" t="n"/>
    </row>
    <row r="27">
      <c r="A27" s="14" t="n"/>
      <c r="B27" s="14" t="n"/>
      <c r="C27" s="14" t="n"/>
      <c r="D27" s="15" t="n"/>
      <c r="E27" s="15">
        <f>IF(OR($D27="",$B27=""),"",IF($B27="发明",EDATE($D27,240),IF($B27="实用新型",EDATE($D27,120),IF($B27="外观设计",IF($D27&lt;DATE(2021,6,1),EDATE($D27,120),EDATE($D27,180)),""))))</f>
        <v/>
      </c>
      <c r="F27" s="14">
        <f>IF($E27="","",IF(NOT(ISNUMBER($E27)),"人工确认",IF($E27&lt;TODAY(),"已逾期",IF($E27&lt;=TODAY()+180,"180天内","正常"))))</f>
        <v/>
      </c>
      <c r="G27" s="14" t="n"/>
      <c r="H27" s="14" t="n"/>
      <c r="I27" s="14" t="n"/>
      <c r="J27" s="14" t="n"/>
      <c r="K27" s="16" t="n"/>
      <c r="L27" s="14" t="n"/>
      <c r="M27" s="14" t="n"/>
      <c r="N27" s="15" t="n"/>
      <c r="O27" s="15" t="n"/>
      <c r="P27" s="15" t="n"/>
    </row>
    <row r="28">
      <c r="A28" s="14" t="n"/>
      <c r="B28" s="14" t="n"/>
      <c r="C28" s="14" t="n"/>
      <c r="D28" s="15" t="n"/>
      <c r="E28" s="15">
        <f>IF(OR($D28="",$B28=""),"",IF($B28="发明",EDATE($D28,240),IF($B28="实用新型",EDATE($D28,120),IF($B28="外观设计",IF($D28&lt;DATE(2021,6,1),EDATE($D28,120),EDATE($D28,180)),""))))</f>
        <v/>
      </c>
      <c r="F28" s="14">
        <f>IF($E28="","",IF(NOT(ISNUMBER($E28)),"人工确认",IF($E28&lt;TODAY(),"已逾期",IF($E28&lt;=TODAY()+180,"180天内","正常"))))</f>
        <v/>
      </c>
      <c r="G28" s="14" t="n"/>
      <c r="H28" s="14" t="n"/>
      <c r="I28" s="14" t="n"/>
      <c r="J28" s="14" t="n"/>
      <c r="K28" s="16" t="n"/>
      <c r="L28" s="14" t="n"/>
      <c r="M28" s="14" t="n"/>
      <c r="N28" s="15" t="n"/>
      <c r="O28" s="15" t="n"/>
      <c r="P28" s="15" t="n"/>
    </row>
    <row r="29">
      <c r="A29" s="14" t="n"/>
      <c r="B29" s="14" t="n"/>
      <c r="C29" s="14" t="n"/>
      <c r="D29" s="15" t="n"/>
      <c r="E29" s="15">
        <f>IF(OR($D29="",$B29=""),"",IF($B29="发明",EDATE($D29,240),IF($B29="实用新型",EDATE($D29,120),IF($B29="外观设计",IF($D29&lt;DATE(2021,6,1),EDATE($D29,120),EDATE($D29,180)),""))))</f>
        <v/>
      </c>
      <c r="F29" s="14">
        <f>IF($E29="","",IF(NOT(ISNUMBER($E29)),"人工确认",IF($E29&lt;TODAY(),"已逾期",IF($E29&lt;=TODAY()+180,"180天内","正常"))))</f>
        <v/>
      </c>
      <c r="G29" s="14" t="n"/>
      <c r="H29" s="14" t="n"/>
      <c r="I29" s="14" t="n"/>
      <c r="J29" s="14" t="n"/>
      <c r="K29" s="16" t="n"/>
      <c r="L29" s="14" t="n"/>
      <c r="M29" s="14" t="n"/>
      <c r="N29" s="15" t="n"/>
      <c r="O29" s="15" t="n"/>
      <c r="P29" s="15" t="n"/>
    </row>
    <row r="30">
      <c r="A30" s="14" t="n"/>
      <c r="B30" s="14" t="n"/>
      <c r="C30" s="14" t="n"/>
      <c r="D30" s="15" t="n"/>
      <c r="E30" s="15">
        <f>IF(OR($D30="",$B30=""),"",IF($B30="发明",EDATE($D30,240),IF($B30="实用新型",EDATE($D30,120),IF($B30="外观设计",IF($D30&lt;DATE(2021,6,1),EDATE($D30,120),EDATE($D30,180)),""))))</f>
        <v/>
      </c>
      <c r="F30" s="14">
        <f>IF($E30="","",IF(NOT(ISNUMBER($E30)),"人工确认",IF($E30&lt;TODAY(),"已逾期",IF($E30&lt;=TODAY()+180,"180天内","正常"))))</f>
        <v/>
      </c>
      <c r="G30" s="14" t="n"/>
      <c r="H30" s="14" t="n"/>
      <c r="I30" s="14" t="n"/>
      <c r="J30" s="14" t="n"/>
      <c r="K30" s="16" t="n"/>
      <c r="L30" s="14" t="n"/>
      <c r="M30" s="14" t="n"/>
      <c r="N30" s="15" t="n"/>
      <c r="O30" s="15" t="n"/>
      <c r="P30" s="15" t="n"/>
    </row>
    <row r="31">
      <c r="A31" s="14" t="n"/>
      <c r="B31" s="14" t="n"/>
      <c r="C31" s="14" t="n"/>
      <c r="D31" s="15" t="n"/>
      <c r="E31" s="15">
        <f>IF(OR($D31="",$B31=""),"",IF($B31="发明",EDATE($D31,240),IF($B31="实用新型",EDATE($D31,120),IF($B31="外观设计",IF($D31&lt;DATE(2021,6,1),EDATE($D31,120),EDATE($D31,180)),""))))</f>
        <v/>
      </c>
      <c r="F31" s="14">
        <f>IF($E31="","",IF(NOT(ISNUMBER($E31)),"人工确认",IF($E31&lt;TODAY(),"已逾期",IF($E31&lt;=TODAY()+180,"180天内","正常"))))</f>
        <v/>
      </c>
      <c r="G31" s="14" t="n"/>
      <c r="H31" s="14" t="n"/>
      <c r="I31" s="14" t="n"/>
      <c r="J31" s="14" t="n"/>
      <c r="K31" s="16" t="n"/>
      <c r="L31" s="14" t="n"/>
      <c r="M31" s="14" t="n"/>
      <c r="N31" s="15" t="n"/>
      <c r="O31" s="15" t="n"/>
      <c r="P31" s="15" t="n"/>
    </row>
    <row r="32">
      <c r="A32" s="14" t="n"/>
      <c r="B32" s="14" t="n"/>
      <c r="C32" s="14" t="n"/>
      <c r="D32" s="15" t="n"/>
      <c r="E32" s="15">
        <f>IF(OR($D32="",$B32=""),"",IF($B32="发明",EDATE($D32,240),IF($B32="实用新型",EDATE($D32,120),IF($B32="外观设计",IF($D32&lt;DATE(2021,6,1),EDATE($D32,120),EDATE($D32,180)),""))))</f>
        <v/>
      </c>
      <c r="F32" s="14">
        <f>IF($E32="","",IF(NOT(ISNUMBER($E32)),"人工确认",IF($E32&lt;TODAY(),"已逾期",IF($E32&lt;=TODAY()+180,"180天内","正常"))))</f>
        <v/>
      </c>
      <c r="G32" s="14" t="n"/>
      <c r="H32" s="14" t="n"/>
      <c r="I32" s="14" t="n"/>
      <c r="J32" s="14" t="n"/>
      <c r="K32" s="16" t="n"/>
      <c r="L32" s="14" t="n"/>
      <c r="M32" s="14" t="n"/>
      <c r="N32" s="15" t="n"/>
      <c r="O32" s="15" t="n"/>
      <c r="P32" s="15" t="n"/>
    </row>
    <row r="33">
      <c r="A33" s="14" t="n"/>
      <c r="B33" s="14" t="n"/>
      <c r="C33" s="14" t="n"/>
      <c r="D33" s="15" t="n"/>
      <c r="E33" s="15">
        <f>IF(OR($D33="",$B33=""),"",IF($B33="发明",EDATE($D33,240),IF($B33="实用新型",EDATE($D33,120),IF($B33="外观设计",IF($D33&lt;DATE(2021,6,1),EDATE($D33,120),EDATE($D33,180)),""))))</f>
        <v/>
      </c>
      <c r="F33" s="14">
        <f>IF($E33="","",IF(NOT(ISNUMBER($E33)),"人工确认",IF($E33&lt;TODAY(),"已逾期",IF($E33&lt;=TODAY()+180,"180天内","正常"))))</f>
        <v/>
      </c>
      <c r="G33" s="14" t="n"/>
      <c r="H33" s="14" t="n"/>
      <c r="I33" s="14" t="n"/>
      <c r="J33" s="14" t="n"/>
      <c r="K33" s="16" t="n"/>
      <c r="L33" s="14" t="n"/>
      <c r="M33" s="14" t="n"/>
      <c r="N33" s="15" t="n"/>
      <c r="O33" s="15" t="n"/>
      <c r="P33" s="15" t="n"/>
    </row>
    <row r="34">
      <c r="A34" s="14" t="n"/>
      <c r="B34" s="14" t="n"/>
      <c r="C34" s="14" t="n"/>
      <c r="D34" s="15" t="n"/>
      <c r="E34" s="15">
        <f>IF(OR($D34="",$B34=""),"",IF($B34="发明",EDATE($D34,240),IF($B34="实用新型",EDATE($D34,120),IF($B34="外观设计",IF($D34&lt;DATE(2021,6,1),EDATE($D34,120),EDATE($D34,180)),""))))</f>
        <v/>
      </c>
      <c r="F34" s="14">
        <f>IF($E34="","",IF(NOT(ISNUMBER($E34)),"人工确认",IF($E34&lt;TODAY(),"已逾期",IF($E34&lt;=TODAY()+180,"180天内","正常"))))</f>
        <v/>
      </c>
      <c r="G34" s="14" t="n"/>
      <c r="H34" s="14" t="n"/>
      <c r="I34" s="14" t="n"/>
      <c r="J34" s="14" t="n"/>
      <c r="K34" s="16" t="n"/>
      <c r="L34" s="14" t="n"/>
      <c r="M34" s="14" t="n"/>
      <c r="N34" s="15" t="n"/>
      <c r="O34" s="15" t="n"/>
      <c r="P34" s="15" t="n"/>
    </row>
    <row r="35">
      <c r="A35" s="14" t="n"/>
      <c r="B35" s="14" t="n"/>
      <c r="C35" s="14" t="n"/>
      <c r="D35" s="15" t="n"/>
      <c r="E35" s="15">
        <f>IF(OR($D35="",$B35=""),"",IF($B35="发明",EDATE($D35,240),IF($B35="实用新型",EDATE($D35,120),IF($B35="外观设计",IF($D35&lt;DATE(2021,6,1),EDATE($D35,120),EDATE($D35,180)),""))))</f>
        <v/>
      </c>
      <c r="F35" s="14">
        <f>IF($E35="","",IF(NOT(ISNUMBER($E35)),"人工确认",IF($E35&lt;TODAY(),"已逾期",IF($E35&lt;=TODAY()+180,"180天内","正常"))))</f>
        <v/>
      </c>
      <c r="G35" s="14" t="n"/>
      <c r="H35" s="14" t="n"/>
      <c r="I35" s="14" t="n"/>
      <c r="J35" s="14" t="n"/>
      <c r="K35" s="16" t="n"/>
      <c r="L35" s="14" t="n"/>
      <c r="M35" s="14" t="n"/>
      <c r="N35" s="15" t="n"/>
      <c r="O35" s="15" t="n"/>
      <c r="P35" s="15" t="n"/>
    </row>
    <row r="36">
      <c r="A36" s="14" t="n"/>
      <c r="B36" s="14" t="n"/>
      <c r="C36" s="14" t="n"/>
      <c r="D36" s="15" t="n"/>
      <c r="E36" s="15">
        <f>IF(OR($D36="",$B36=""),"",IF($B36="发明",EDATE($D36,240),IF($B36="实用新型",EDATE($D36,120),IF($B36="外观设计",IF($D36&lt;DATE(2021,6,1),EDATE($D36,120),EDATE($D36,180)),""))))</f>
        <v/>
      </c>
      <c r="F36" s="14">
        <f>IF($E36="","",IF(NOT(ISNUMBER($E36)),"人工确认",IF($E36&lt;TODAY(),"已逾期",IF($E36&lt;=TODAY()+180,"180天内","正常"))))</f>
        <v/>
      </c>
      <c r="G36" s="14" t="n"/>
      <c r="H36" s="14" t="n"/>
      <c r="I36" s="14" t="n"/>
      <c r="J36" s="14" t="n"/>
      <c r="K36" s="16" t="n"/>
      <c r="L36" s="14" t="n"/>
      <c r="M36" s="14" t="n"/>
      <c r="N36" s="15" t="n"/>
      <c r="O36" s="15" t="n"/>
      <c r="P36" s="15" t="n"/>
    </row>
    <row r="37">
      <c r="A37" s="14" t="n"/>
      <c r="B37" s="14" t="n"/>
      <c r="C37" s="14" t="n"/>
      <c r="D37" s="15" t="n"/>
      <c r="E37" s="15">
        <f>IF(OR($D37="",$B37=""),"",IF($B37="发明",EDATE($D37,240),IF($B37="实用新型",EDATE($D37,120),IF($B37="外观设计",IF($D37&lt;DATE(2021,6,1),EDATE($D37,120),EDATE($D37,180)),""))))</f>
        <v/>
      </c>
      <c r="F37" s="14">
        <f>IF($E37="","",IF(NOT(ISNUMBER($E37)),"人工确认",IF($E37&lt;TODAY(),"已逾期",IF($E37&lt;=TODAY()+180,"180天内","正常"))))</f>
        <v/>
      </c>
      <c r="G37" s="14" t="n"/>
      <c r="H37" s="14" t="n"/>
      <c r="I37" s="14" t="n"/>
      <c r="J37" s="14" t="n"/>
      <c r="K37" s="16" t="n"/>
      <c r="L37" s="14" t="n"/>
      <c r="M37" s="14" t="n"/>
      <c r="N37" s="15" t="n"/>
      <c r="O37" s="15" t="n"/>
      <c r="P37" s="15" t="n"/>
    </row>
    <row r="38">
      <c r="A38" s="14" t="n"/>
      <c r="B38" s="14" t="n"/>
      <c r="C38" s="14" t="n"/>
      <c r="D38" s="15" t="n"/>
      <c r="E38" s="15">
        <f>IF(OR($D38="",$B38=""),"",IF($B38="发明",EDATE($D38,240),IF($B38="实用新型",EDATE($D38,120),IF($B38="外观设计",IF($D38&lt;DATE(2021,6,1),EDATE($D38,120),EDATE($D38,180)),""))))</f>
        <v/>
      </c>
      <c r="F38" s="14">
        <f>IF($E38="","",IF(NOT(ISNUMBER($E38)),"人工确认",IF($E38&lt;TODAY(),"已逾期",IF($E38&lt;=TODAY()+180,"180天内","正常"))))</f>
        <v/>
      </c>
      <c r="G38" s="14" t="n"/>
      <c r="H38" s="14" t="n"/>
      <c r="I38" s="14" t="n"/>
      <c r="J38" s="14" t="n"/>
      <c r="K38" s="16" t="n"/>
      <c r="L38" s="14" t="n"/>
      <c r="M38" s="14" t="n"/>
      <c r="N38" s="15" t="n"/>
      <c r="O38" s="15" t="n"/>
      <c r="P38" s="15" t="n"/>
    </row>
    <row r="39">
      <c r="A39" s="14" t="n"/>
      <c r="B39" s="14" t="n"/>
      <c r="C39" s="14" t="n"/>
      <c r="D39" s="15" t="n"/>
      <c r="E39" s="15">
        <f>IF(OR($D39="",$B39=""),"",IF($B39="发明",EDATE($D39,240),IF($B39="实用新型",EDATE($D39,120),IF($B39="外观设计",IF($D39&lt;DATE(2021,6,1),EDATE($D39,120),EDATE($D39,180)),""))))</f>
        <v/>
      </c>
      <c r="F39" s="14">
        <f>IF($E39="","",IF(NOT(ISNUMBER($E39)),"人工确认",IF($E39&lt;TODAY(),"已逾期",IF($E39&lt;=TODAY()+180,"180天内","正常"))))</f>
        <v/>
      </c>
      <c r="G39" s="14" t="n"/>
      <c r="H39" s="14" t="n"/>
      <c r="I39" s="14" t="n"/>
      <c r="J39" s="14" t="n"/>
      <c r="K39" s="16" t="n"/>
      <c r="L39" s="14" t="n"/>
      <c r="M39" s="14" t="n"/>
      <c r="N39" s="15" t="n"/>
      <c r="O39" s="15" t="n"/>
      <c r="P39" s="15" t="n"/>
    </row>
    <row r="40">
      <c r="A40" s="14" t="n"/>
      <c r="B40" s="14" t="n"/>
      <c r="C40" s="14" t="n"/>
      <c r="D40" s="15" t="n"/>
      <c r="E40" s="15">
        <f>IF(OR($D40="",$B40=""),"",IF($B40="发明",EDATE($D40,240),IF($B40="实用新型",EDATE($D40,120),IF($B40="外观设计",IF($D40&lt;DATE(2021,6,1),EDATE($D40,120),EDATE($D40,180)),""))))</f>
        <v/>
      </c>
      <c r="F40" s="14">
        <f>IF($E40="","",IF(NOT(ISNUMBER($E40)),"人工确认",IF($E40&lt;TODAY(),"已逾期",IF($E40&lt;=TODAY()+180,"180天内","正常"))))</f>
        <v/>
      </c>
      <c r="G40" s="14" t="n"/>
      <c r="H40" s="14" t="n"/>
      <c r="I40" s="14" t="n"/>
      <c r="J40" s="14" t="n"/>
      <c r="K40" s="16" t="n"/>
      <c r="L40" s="14" t="n"/>
      <c r="M40" s="14" t="n"/>
      <c r="N40" s="15" t="n"/>
      <c r="O40" s="15" t="n"/>
      <c r="P40" s="15" t="n"/>
    </row>
    <row r="41">
      <c r="A41" s="14" t="n"/>
      <c r="B41" s="14" t="n"/>
      <c r="C41" s="14" t="n"/>
      <c r="D41" s="15" t="n"/>
      <c r="E41" s="15">
        <f>IF(OR($D41="",$B41=""),"",IF($B41="发明",EDATE($D41,240),IF($B41="实用新型",EDATE($D41,120),IF($B41="外观设计",IF($D41&lt;DATE(2021,6,1),EDATE($D41,120),EDATE($D41,180)),""))))</f>
        <v/>
      </c>
      <c r="F41" s="14">
        <f>IF($E41="","",IF(NOT(ISNUMBER($E41)),"人工确认",IF($E41&lt;TODAY(),"已逾期",IF($E41&lt;=TODAY()+180,"180天内","正常"))))</f>
        <v/>
      </c>
      <c r="G41" s="14" t="n"/>
      <c r="H41" s="14" t="n"/>
      <c r="I41" s="14" t="n"/>
      <c r="J41" s="14" t="n"/>
      <c r="K41" s="16" t="n"/>
      <c r="L41" s="14" t="n"/>
      <c r="M41" s="14" t="n"/>
      <c r="N41" s="15" t="n"/>
      <c r="O41" s="15" t="n"/>
      <c r="P41" s="15" t="n"/>
    </row>
    <row r="42">
      <c r="A42" s="14" t="n"/>
      <c r="B42" s="14" t="n"/>
      <c r="C42" s="14" t="n"/>
      <c r="D42" s="15" t="n"/>
      <c r="E42" s="15">
        <f>IF(OR($D42="",$B42=""),"",IF($B42="发明",EDATE($D42,240),IF($B42="实用新型",EDATE($D42,120),IF($B42="外观设计",IF($D42&lt;DATE(2021,6,1),EDATE($D42,120),EDATE($D42,180)),""))))</f>
        <v/>
      </c>
      <c r="F42" s="14">
        <f>IF($E42="","",IF(NOT(ISNUMBER($E42)),"人工确认",IF($E42&lt;TODAY(),"已逾期",IF($E42&lt;=TODAY()+180,"180天内","正常"))))</f>
        <v/>
      </c>
      <c r="G42" s="14" t="n"/>
      <c r="H42" s="14" t="n"/>
      <c r="I42" s="14" t="n"/>
      <c r="J42" s="14" t="n"/>
      <c r="K42" s="16" t="n"/>
      <c r="L42" s="14" t="n"/>
      <c r="M42" s="14" t="n"/>
      <c r="N42" s="15" t="n"/>
      <c r="O42" s="15" t="n"/>
      <c r="P42" s="15" t="n"/>
    </row>
    <row r="43">
      <c r="A43" s="14" t="n"/>
      <c r="B43" s="14" t="n"/>
      <c r="C43" s="14" t="n"/>
      <c r="D43" s="15" t="n"/>
      <c r="E43" s="15">
        <f>IF(OR($D43="",$B43=""),"",IF($B43="发明",EDATE($D43,240),IF($B43="实用新型",EDATE($D43,120),IF($B43="外观设计",IF($D43&lt;DATE(2021,6,1),EDATE($D43,120),EDATE($D43,180)),""))))</f>
        <v/>
      </c>
      <c r="F43" s="14">
        <f>IF($E43="","",IF(NOT(ISNUMBER($E43)),"人工确认",IF($E43&lt;TODAY(),"已逾期",IF($E43&lt;=TODAY()+180,"180天内","正常"))))</f>
        <v/>
      </c>
      <c r="G43" s="14" t="n"/>
      <c r="H43" s="14" t="n"/>
      <c r="I43" s="14" t="n"/>
      <c r="J43" s="14" t="n"/>
      <c r="K43" s="16" t="n"/>
      <c r="L43" s="14" t="n"/>
      <c r="M43" s="14" t="n"/>
      <c r="N43" s="15" t="n"/>
      <c r="O43" s="15" t="n"/>
      <c r="P43" s="15" t="n"/>
    </row>
    <row r="44">
      <c r="A44" s="14" t="n"/>
      <c r="B44" s="14" t="n"/>
      <c r="C44" s="14" t="n"/>
      <c r="D44" s="15" t="n"/>
      <c r="E44" s="15">
        <f>IF(OR($D44="",$B44=""),"",IF($B44="发明",EDATE($D44,240),IF($B44="实用新型",EDATE($D44,120),IF($B44="外观设计",IF($D44&lt;DATE(2021,6,1),EDATE($D44,120),EDATE($D44,180)),""))))</f>
        <v/>
      </c>
      <c r="F44" s="14">
        <f>IF($E44="","",IF(NOT(ISNUMBER($E44)),"人工确认",IF($E44&lt;TODAY(),"已逾期",IF($E44&lt;=TODAY()+180,"180天内","正常"))))</f>
        <v/>
      </c>
      <c r="G44" s="14" t="n"/>
      <c r="H44" s="14" t="n"/>
      <c r="I44" s="14" t="n"/>
      <c r="J44" s="14" t="n"/>
      <c r="K44" s="16" t="n"/>
      <c r="L44" s="14" t="n"/>
      <c r="M44" s="14" t="n"/>
      <c r="N44" s="15" t="n"/>
      <c r="O44" s="15" t="n"/>
      <c r="P44" s="15" t="n"/>
    </row>
    <row r="45">
      <c r="A45" s="14" t="n"/>
      <c r="B45" s="14" t="n"/>
      <c r="C45" s="14" t="n"/>
      <c r="D45" s="15" t="n"/>
      <c r="E45" s="15">
        <f>IF(OR($D45="",$B45=""),"",IF($B45="发明",EDATE($D45,240),IF($B45="实用新型",EDATE($D45,120),IF($B45="外观设计",IF($D45&lt;DATE(2021,6,1),EDATE($D45,120),EDATE($D45,180)),""))))</f>
        <v/>
      </c>
      <c r="F45" s="14">
        <f>IF($E45="","",IF(NOT(ISNUMBER($E45)),"人工确认",IF($E45&lt;TODAY(),"已逾期",IF($E45&lt;=TODAY()+180,"180天内","正常"))))</f>
        <v/>
      </c>
      <c r="G45" s="14" t="n"/>
      <c r="H45" s="14" t="n"/>
      <c r="I45" s="14" t="n"/>
      <c r="J45" s="14" t="n"/>
      <c r="K45" s="16" t="n"/>
      <c r="L45" s="14" t="n"/>
      <c r="M45" s="14" t="n"/>
      <c r="N45" s="15" t="n"/>
      <c r="O45" s="15" t="n"/>
      <c r="P45" s="15" t="n"/>
    </row>
    <row r="46">
      <c r="A46" s="14" t="n"/>
      <c r="B46" s="14" t="n"/>
      <c r="C46" s="14" t="n"/>
      <c r="D46" s="15" t="n"/>
      <c r="E46" s="15">
        <f>IF(OR($D46="",$B46=""),"",IF($B46="发明",EDATE($D46,240),IF($B46="实用新型",EDATE($D46,120),IF($B46="外观设计",IF($D46&lt;DATE(2021,6,1),EDATE($D46,120),EDATE($D46,180)),""))))</f>
        <v/>
      </c>
      <c r="F46" s="14">
        <f>IF($E46="","",IF(NOT(ISNUMBER($E46)),"人工确认",IF($E46&lt;TODAY(),"已逾期",IF($E46&lt;=TODAY()+180,"180天内","正常"))))</f>
        <v/>
      </c>
      <c r="G46" s="14" t="n"/>
      <c r="H46" s="14" t="n"/>
      <c r="I46" s="14" t="n"/>
      <c r="J46" s="14" t="n"/>
      <c r="K46" s="16" t="n"/>
      <c r="L46" s="14" t="n"/>
      <c r="M46" s="14" t="n"/>
      <c r="N46" s="15" t="n"/>
      <c r="O46" s="15" t="n"/>
      <c r="P46" s="15" t="n"/>
    </row>
    <row r="47">
      <c r="A47" s="14" t="n"/>
      <c r="B47" s="14" t="n"/>
      <c r="C47" s="14" t="n"/>
      <c r="D47" s="15" t="n"/>
      <c r="E47" s="15">
        <f>IF(OR($D47="",$B47=""),"",IF($B47="发明",EDATE($D47,240),IF($B47="实用新型",EDATE($D47,120),IF($B47="外观设计",IF($D47&lt;DATE(2021,6,1),EDATE($D47,120),EDATE($D47,180)),""))))</f>
        <v/>
      </c>
      <c r="F47" s="14">
        <f>IF($E47="","",IF(NOT(ISNUMBER($E47)),"人工确认",IF($E47&lt;TODAY(),"已逾期",IF($E47&lt;=TODAY()+180,"180天内","正常"))))</f>
        <v/>
      </c>
      <c r="G47" s="14" t="n"/>
      <c r="H47" s="14" t="n"/>
      <c r="I47" s="14" t="n"/>
      <c r="J47" s="14" t="n"/>
      <c r="K47" s="16" t="n"/>
      <c r="L47" s="14" t="n"/>
      <c r="M47" s="14" t="n"/>
      <c r="N47" s="15" t="n"/>
      <c r="O47" s="15" t="n"/>
      <c r="P47" s="15" t="n"/>
    </row>
    <row r="48">
      <c r="A48" s="14" t="n"/>
      <c r="B48" s="14" t="n"/>
      <c r="C48" s="14" t="n"/>
      <c r="D48" s="15" t="n"/>
      <c r="E48" s="15">
        <f>IF(OR($D48="",$B48=""),"",IF($B48="发明",EDATE($D48,240),IF($B48="实用新型",EDATE($D48,120),IF($B48="外观设计",IF($D48&lt;DATE(2021,6,1),EDATE($D48,120),EDATE($D48,180)),""))))</f>
        <v/>
      </c>
      <c r="F48" s="14">
        <f>IF($E48="","",IF(NOT(ISNUMBER($E48)),"人工确认",IF($E48&lt;TODAY(),"已逾期",IF($E48&lt;=TODAY()+180,"180天内","正常"))))</f>
        <v/>
      </c>
      <c r="G48" s="14" t="n"/>
      <c r="H48" s="14" t="n"/>
      <c r="I48" s="14" t="n"/>
      <c r="J48" s="14" t="n"/>
      <c r="K48" s="16" t="n"/>
      <c r="L48" s="14" t="n"/>
      <c r="M48" s="14" t="n"/>
      <c r="N48" s="15" t="n"/>
      <c r="O48" s="15" t="n"/>
      <c r="P48" s="15" t="n"/>
    </row>
    <row r="49">
      <c r="A49" s="14" t="n"/>
      <c r="B49" s="14" t="n"/>
      <c r="C49" s="14" t="n"/>
      <c r="D49" s="15" t="n"/>
      <c r="E49" s="15">
        <f>IF(OR($D49="",$B49=""),"",IF($B49="发明",EDATE($D49,240),IF($B49="实用新型",EDATE($D49,120),IF($B49="外观设计",IF($D49&lt;DATE(2021,6,1),EDATE($D49,120),EDATE($D49,180)),""))))</f>
        <v/>
      </c>
      <c r="F49" s="14">
        <f>IF($E49="","",IF(NOT(ISNUMBER($E49)),"人工确认",IF($E49&lt;TODAY(),"已逾期",IF($E49&lt;=TODAY()+180,"180天内","正常"))))</f>
        <v/>
      </c>
      <c r="G49" s="14" t="n"/>
      <c r="H49" s="14" t="n"/>
      <c r="I49" s="14" t="n"/>
      <c r="J49" s="14" t="n"/>
      <c r="K49" s="16" t="n"/>
      <c r="L49" s="14" t="n"/>
      <c r="M49" s="14" t="n"/>
      <c r="N49" s="15" t="n"/>
      <c r="O49" s="15" t="n"/>
      <c r="P49" s="15" t="n"/>
    </row>
    <row r="50">
      <c r="A50" s="14" t="n"/>
      <c r="B50" s="14" t="n"/>
      <c r="C50" s="14" t="n"/>
      <c r="D50" s="15" t="n"/>
      <c r="E50" s="15">
        <f>IF(OR($D50="",$B50=""),"",IF($B50="发明",EDATE($D50,240),IF($B50="实用新型",EDATE($D50,120),IF($B50="外观设计",IF($D50&lt;DATE(2021,6,1),EDATE($D50,120),EDATE($D50,180)),""))))</f>
        <v/>
      </c>
      <c r="F50" s="14">
        <f>IF($E50="","",IF(NOT(ISNUMBER($E50)),"人工确认",IF($E50&lt;TODAY(),"已逾期",IF($E50&lt;=TODAY()+180,"180天内","正常"))))</f>
        <v/>
      </c>
      <c r="G50" s="14" t="n"/>
      <c r="H50" s="14" t="n"/>
      <c r="I50" s="14" t="n"/>
      <c r="J50" s="14" t="n"/>
      <c r="K50" s="16" t="n"/>
      <c r="L50" s="14" t="n"/>
      <c r="M50" s="14" t="n"/>
      <c r="N50" s="15" t="n"/>
      <c r="O50" s="15" t="n"/>
      <c r="P50" s="15" t="n"/>
    </row>
    <row r="51">
      <c r="A51" s="14" t="n"/>
      <c r="B51" s="14" t="n"/>
      <c r="C51" s="14" t="n"/>
      <c r="D51" s="15" t="n"/>
      <c r="E51" s="15">
        <f>IF(OR($D51="",$B51=""),"",IF($B51="发明",EDATE($D51,240),IF($B51="实用新型",EDATE($D51,120),IF($B51="外观设计",IF($D51&lt;DATE(2021,6,1),EDATE($D51,120),EDATE($D51,180)),""))))</f>
        <v/>
      </c>
      <c r="F51" s="14">
        <f>IF($E51="","",IF(NOT(ISNUMBER($E51)),"人工确认",IF($E51&lt;TODAY(),"已逾期",IF($E51&lt;=TODAY()+180,"180天内","正常"))))</f>
        <v/>
      </c>
      <c r="G51" s="14" t="n"/>
      <c r="H51" s="14" t="n"/>
      <c r="I51" s="14" t="n"/>
      <c r="J51" s="14" t="n"/>
      <c r="K51" s="16" t="n"/>
      <c r="L51" s="14" t="n"/>
      <c r="M51" s="14" t="n"/>
      <c r="N51" s="15" t="n"/>
      <c r="O51" s="15" t="n"/>
      <c r="P51" s="15" t="n"/>
    </row>
    <row r="52">
      <c r="A52" s="14" t="n"/>
      <c r="B52" s="14" t="n"/>
      <c r="C52" s="14" t="n"/>
      <c r="D52" s="15" t="n"/>
      <c r="E52" s="15">
        <f>IF(OR($D52="",$B52=""),"",IF($B52="发明",EDATE($D52,240),IF($B52="实用新型",EDATE($D52,120),IF($B52="外观设计",IF($D52&lt;DATE(2021,6,1),EDATE($D52,120),EDATE($D52,180)),""))))</f>
        <v/>
      </c>
      <c r="F52" s="14">
        <f>IF($E52="","",IF(NOT(ISNUMBER($E52)),"人工确认",IF($E52&lt;TODAY(),"已逾期",IF($E52&lt;=TODAY()+180,"180天内","正常"))))</f>
        <v/>
      </c>
      <c r="G52" s="14" t="n"/>
      <c r="H52" s="14" t="n"/>
      <c r="I52" s="14" t="n"/>
      <c r="J52" s="14" t="n"/>
      <c r="K52" s="16" t="n"/>
      <c r="L52" s="14" t="n"/>
      <c r="M52" s="14" t="n"/>
      <c r="N52" s="15" t="n"/>
      <c r="O52" s="15" t="n"/>
      <c r="P52" s="15" t="n"/>
    </row>
    <row r="53">
      <c r="A53" s="14" t="n"/>
      <c r="B53" s="14" t="n"/>
      <c r="C53" s="14" t="n"/>
      <c r="D53" s="15" t="n"/>
      <c r="E53" s="15">
        <f>IF(OR($D53="",$B53=""),"",IF($B53="发明",EDATE($D53,240),IF($B53="实用新型",EDATE($D53,120),IF($B53="外观设计",IF($D53&lt;DATE(2021,6,1),EDATE($D53,120),EDATE($D53,180)),""))))</f>
        <v/>
      </c>
      <c r="F53" s="14">
        <f>IF($E53="","",IF(NOT(ISNUMBER($E53)),"人工确认",IF($E53&lt;TODAY(),"已逾期",IF($E53&lt;=TODAY()+180,"180天内","正常"))))</f>
        <v/>
      </c>
      <c r="G53" s="14" t="n"/>
      <c r="H53" s="14" t="n"/>
      <c r="I53" s="14" t="n"/>
      <c r="J53" s="14" t="n"/>
      <c r="K53" s="16" t="n"/>
      <c r="L53" s="14" t="n"/>
      <c r="M53" s="14" t="n"/>
      <c r="N53" s="15" t="n"/>
      <c r="O53" s="15" t="n"/>
      <c r="P53" s="15" t="n"/>
    </row>
    <row r="54">
      <c r="A54" s="14" t="n"/>
      <c r="B54" s="14" t="n"/>
      <c r="C54" s="14" t="n"/>
      <c r="D54" s="15" t="n"/>
      <c r="E54" s="15">
        <f>IF(OR($D54="",$B54=""),"",IF($B54="发明",EDATE($D54,240),IF($B54="实用新型",EDATE($D54,120),IF($B54="外观设计",IF($D54&lt;DATE(2021,6,1),EDATE($D54,120),EDATE($D54,180)),""))))</f>
        <v/>
      </c>
      <c r="F54" s="14">
        <f>IF($E54="","",IF(NOT(ISNUMBER($E54)),"人工确认",IF($E54&lt;TODAY(),"已逾期",IF($E54&lt;=TODAY()+180,"180天内","正常"))))</f>
        <v/>
      </c>
      <c r="G54" s="14" t="n"/>
      <c r="H54" s="14" t="n"/>
      <c r="I54" s="14" t="n"/>
      <c r="J54" s="14" t="n"/>
      <c r="K54" s="16" t="n"/>
      <c r="L54" s="14" t="n"/>
      <c r="M54" s="14" t="n"/>
      <c r="N54" s="15" t="n"/>
      <c r="O54" s="15" t="n"/>
      <c r="P54" s="15" t="n"/>
    </row>
    <row r="55">
      <c r="A55" s="14" t="n"/>
      <c r="B55" s="14" t="n"/>
      <c r="C55" s="14" t="n"/>
      <c r="D55" s="15" t="n"/>
      <c r="E55" s="15">
        <f>IF(OR($D55="",$B55=""),"",IF($B55="发明",EDATE($D55,240),IF($B55="实用新型",EDATE($D55,120),IF($B55="外观设计",IF($D55&lt;DATE(2021,6,1),EDATE($D55,120),EDATE($D55,180)),""))))</f>
        <v/>
      </c>
      <c r="F55" s="14">
        <f>IF($E55="","",IF(NOT(ISNUMBER($E55)),"人工确认",IF($E55&lt;TODAY(),"已逾期",IF($E55&lt;=TODAY()+180,"180天内","正常"))))</f>
        <v/>
      </c>
      <c r="G55" s="14" t="n"/>
      <c r="H55" s="14" t="n"/>
      <c r="I55" s="14" t="n"/>
      <c r="J55" s="14" t="n"/>
      <c r="K55" s="16" t="n"/>
      <c r="L55" s="14" t="n"/>
      <c r="M55" s="14" t="n"/>
      <c r="N55" s="15" t="n"/>
      <c r="O55" s="15" t="n"/>
      <c r="P55" s="15" t="n"/>
    </row>
    <row r="56">
      <c r="A56" s="14" t="n"/>
      <c r="B56" s="14" t="n"/>
      <c r="C56" s="14" t="n"/>
      <c r="D56" s="15" t="n"/>
      <c r="E56" s="15">
        <f>IF(OR($D56="",$B56=""),"",IF($B56="发明",EDATE($D56,240),IF($B56="实用新型",EDATE($D56,120),IF($B56="外观设计",IF($D56&lt;DATE(2021,6,1),EDATE($D56,120),EDATE($D56,180)),""))))</f>
        <v/>
      </c>
      <c r="F56" s="14">
        <f>IF($E56="","",IF(NOT(ISNUMBER($E56)),"人工确认",IF($E56&lt;TODAY(),"已逾期",IF($E56&lt;=TODAY()+180,"180天内","正常"))))</f>
        <v/>
      </c>
      <c r="G56" s="14" t="n"/>
      <c r="H56" s="14" t="n"/>
      <c r="I56" s="14" t="n"/>
      <c r="J56" s="14" t="n"/>
      <c r="K56" s="16" t="n"/>
      <c r="L56" s="14" t="n"/>
      <c r="M56" s="14" t="n"/>
      <c r="N56" s="15" t="n"/>
      <c r="O56" s="15" t="n"/>
      <c r="P56" s="15" t="n"/>
    </row>
    <row r="57">
      <c r="A57" s="14" t="n"/>
      <c r="B57" s="14" t="n"/>
      <c r="C57" s="14" t="n"/>
      <c r="D57" s="15" t="n"/>
      <c r="E57" s="15">
        <f>IF(OR($D57="",$B57=""),"",IF($B57="发明",EDATE($D57,240),IF($B57="实用新型",EDATE($D57,120),IF($B57="外观设计",IF($D57&lt;DATE(2021,6,1),EDATE($D57,120),EDATE($D57,180)),""))))</f>
        <v/>
      </c>
      <c r="F57" s="14">
        <f>IF($E57="","",IF(NOT(ISNUMBER($E57)),"人工确认",IF($E57&lt;TODAY(),"已逾期",IF($E57&lt;=TODAY()+180,"180天内","正常"))))</f>
        <v/>
      </c>
      <c r="G57" s="14" t="n"/>
      <c r="H57" s="14" t="n"/>
      <c r="I57" s="14" t="n"/>
      <c r="J57" s="14" t="n"/>
      <c r="K57" s="16" t="n"/>
      <c r="L57" s="14" t="n"/>
      <c r="M57" s="14" t="n"/>
      <c r="N57" s="15" t="n"/>
      <c r="O57" s="15" t="n"/>
      <c r="P57" s="15" t="n"/>
    </row>
    <row r="58">
      <c r="A58" s="14" t="n"/>
      <c r="B58" s="14" t="n"/>
      <c r="C58" s="14" t="n"/>
      <c r="D58" s="15" t="n"/>
      <c r="E58" s="15">
        <f>IF(OR($D58="",$B58=""),"",IF($B58="发明",EDATE($D58,240),IF($B58="实用新型",EDATE($D58,120),IF($B58="外观设计",IF($D58&lt;DATE(2021,6,1),EDATE($D58,120),EDATE($D58,180)),""))))</f>
        <v/>
      </c>
      <c r="F58" s="14">
        <f>IF($E58="","",IF(NOT(ISNUMBER($E58)),"人工确认",IF($E58&lt;TODAY(),"已逾期",IF($E58&lt;=TODAY()+180,"180天内","正常"))))</f>
        <v/>
      </c>
      <c r="G58" s="14" t="n"/>
      <c r="H58" s="14" t="n"/>
      <c r="I58" s="14" t="n"/>
      <c r="J58" s="14" t="n"/>
      <c r="K58" s="16" t="n"/>
      <c r="L58" s="14" t="n"/>
      <c r="M58" s="14" t="n"/>
      <c r="N58" s="15" t="n"/>
      <c r="O58" s="15" t="n"/>
      <c r="P58" s="15" t="n"/>
    </row>
    <row r="59">
      <c r="A59" s="14" t="n"/>
      <c r="B59" s="14" t="n"/>
      <c r="C59" s="14" t="n"/>
      <c r="D59" s="15" t="n"/>
      <c r="E59" s="15">
        <f>IF(OR($D59="",$B59=""),"",IF($B59="发明",EDATE($D59,240),IF($B59="实用新型",EDATE($D59,120),IF($B59="外观设计",IF($D59&lt;DATE(2021,6,1),EDATE($D59,120),EDATE($D59,180)),""))))</f>
        <v/>
      </c>
      <c r="F59" s="14">
        <f>IF($E59="","",IF(NOT(ISNUMBER($E59)),"人工确认",IF($E59&lt;TODAY(),"已逾期",IF($E59&lt;=TODAY()+180,"180天内","正常"))))</f>
        <v/>
      </c>
      <c r="G59" s="14" t="n"/>
      <c r="H59" s="14" t="n"/>
      <c r="I59" s="14" t="n"/>
      <c r="J59" s="14" t="n"/>
      <c r="K59" s="16" t="n"/>
      <c r="L59" s="14" t="n"/>
      <c r="M59" s="14" t="n"/>
      <c r="N59" s="15" t="n"/>
      <c r="O59" s="15" t="n"/>
      <c r="P59" s="15" t="n"/>
    </row>
    <row r="60">
      <c r="A60" s="14" t="n"/>
      <c r="B60" s="14" t="n"/>
      <c r="C60" s="14" t="n"/>
      <c r="D60" s="15" t="n"/>
      <c r="E60" s="15">
        <f>IF(OR($D60="",$B60=""),"",IF($B60="发明",EDATE($D60,240),IF($B60="实用新型",EDATE($D60,120),IF($B60="外观设计",IF($D60&lt;DATE(2021,6,1),EDATE($D60,120),EDATE($D60,180)),""))))</f>
        <v/>
      </c>
      <c r="F60" s="14">
        <f>IF($E60="","",IF(NOT(ISNUMBER($E60)),"人工确认",IF($E60&lt;TODAY(),"已逾期",IF($E60&lt;=TODAY()+180,"180天内","正常"))))</f>
        <v/>
      </c>
      <c r="G60" s="14" t="n"/>
      <c r="H60" s="14" t="n"/>
      <c r="I60" s="14" t="n"/>
      <c r="J60" s="14" t="n"/>
      <c r="K60" s="16" t="n"/>
      <c r="L60" s="14" t="n"/>
      <c r="M60" s="14" t="n"/>
      <c r="N60" s="15" t="n"/>
      <c r="O60" s="15" t="n"/>
      <c r="P60" s="15" t="n"/>
    </row>
    <row r="61">
      <c r="A61" s="14" t="n"/>
      <c r="B61" s="14" t="n"/>
      <c r="C61" s="14" t="n"/>
      <c r="D61" s="15" t="n"/>
      <c r="E61" s="15">
        <f>IF(OR($D61="",$B61=""),"",IF($B61="发明",EDATE($D61,240),IF($B61="实用新型",EDATE($D61,120),IF($B61="外观设计",IF($D61&lt;DATE(2021,6,1),EDATE($D61,120),EDATE($D61,180)),""))))</f>
        <v/>
      </c>
      <c r="F61" s="14">
        <f>IF($E61="","",IF(NOT(ISNUMBER($E61)),"人工确认",IF($E61&lt;TODAY(),"已逾期",IF($E61&lt;=TODAY()+180,"180天内","正常"))))</f>
        <v/>
      </c>
      <c r="G61" s="14" t="n"/>
      <c r="H61" s="14" t="n"/>
      <c r="I61" s="14" t="n"/>
      <c r="J61" s="14" t="n"/>
      <c r="K61" s="16" t="n"/>
      <c r="L61" s="14" t="n"/>
      <c r="M61" s="14" t="n"/>
      <c r="N61" s="15" t="n"/>
      <c r="O61" s="15" t="n"/>
      <c r="P61" s="15" t="n"/>
    </row>
    <row r="62">
      <c r="A62" s="14" t="n"/>
      <c r="B62" s="14" t="n"/>
      <c r="C62" s="14" t="n"/>
      <c r="D62" s="15" t="n"/>
      <c r="E62" s="15">
        <f>IF(OR($D62="",$B62=""),"",IF($B62="发明",EDATE($D62,240),IF($B62="实用新型",EDATE($D62,120),IF($B62="外观设计",IF($D62&lt;DATE(2021,6,1),EDATE($D62,120),EDATE($D62,180)),""))))</f>
        <v/>
      </c>
      <c r="F62" s="14">
        <f>IF($E62="","",IF(NOT(ISNUMBER($E62)),"人工确认",IF($E62&lt;TODAY(),"已逾期",IF($E62&lt;=TODAY()+180,"180天内","正常"))))</f>
        <v/>
      </c>
      <c r="G62" s="14" t="n"/>
      <c r="H62" s="14" t="n"/>
      <c r="I62" s="14" t="n"/>
      <c r="J62" s="14" t="n"/>
      <c r="K62" s="16" t="n"/>
      <c r="L62" s="14" t="n"/>
      <c r="M62" s="14" t="n"/>
      <c r="N62" s="15" t="n"/>
      <c r="O62" s="15" t="n"/>
      <c r="P62" s="15" t="n"/>
    </row>
    <row r="63">
      <c r="A63" s="14" t="n"/>
      <c r="B63" s="14" t="n"/>
      <c r="C63" s="14" t="n"/>
      <c r="D63" s="15" t="n"/>
      <c r="E63" s="15">
        <f>IF(OR($D63="",$B63=""),"",IF($B63="发明",EDATE($D63,240),IF($B63="实用新型",EDATE($D63,120),IF($B63="外观设计",IF($D63&lt;DATE(2021,6,1),EDATE($D63,120),EDATE($D63,180)),""))))</f>
        <v/>
      </c>
      <c r="F63" s="14">
        <f>IF($E63="","",IF(NOT(ISNUMBER($E63)),"人工确认",IF($E63&lt;TODAY(),"已逾期",IF($E63&lt;=TODAY()+180,"180天内","正常"))))</f>
        <v/>
      </c>
      <c r="G63" s="14" t="n"/>
      <c r="H63" s="14" t="n"/>
      <c r="I63" s="14" t="n"/>
      <c r="J63" s="14" t="n"/>
      <c r="K63" s="16" t="n"/>
      <c r="L63" s="14" t="n"/>
      <c r="M63" s="14" t="n"/>
      <c r="N63" s="15" t="n"/>
      <c r="O63" s="15" t="n"/>
      <c r="P63" s="15" t="n"/>
    </row>
    <row r="64">
      <c r="A64" s="14" t="n"/>
      <c r="B64" s="14" t="n"/>
      <c r="C64" s="14" t="n"/>
      <c r="D64" s="15" t="n"/>
      <c r="E64" s="15">
        <f>IF(OR($D64="",$B64=""),"",IF($B64="发明",EDATE($D64,240),IF($B64="实用新型",EDATE($D64,120),IF($B64="外观设计",IF($D64&lt;DATE(2021,6,1),EDATE($D64,120),EDATE($D64,180)),""))))</f>
        <v/>
      </c>
      <c r="F64" s="14">
        <f>IF($E64="","",IF(NOT(ISNUMBER($E64)),"人工确认",IF($E64&lt;TODAY(),"已逾期",IF($E64&lt;=TODAY()+180,"180天内","正常"))))</f>
        <v/>
      </c>
      <c r="G64" s="14" t="n"/>
      <c r="H64" s="14" t="n"/>
      <c r="I64" s="14" t="n"/>
      <c r="J64" s="14" t="n"/>
      <c r="K64" s="16" t="n"/>
      <c r="L64" s="14" t="n"/>
      <c r="M64" s="14" t="n"/>
      <c r="N64" s="15" t="n"/>
      <c r="O64" s="15" t="n"/>
      <c r="P64" s="15" t="n"/>
    </row>
    <row r="65">
      <c r="A65" s="14" t="n"/>
      <c r="B65" s="14" t="n"/>
      <c r="C65" s="14" t="n"/>
      <c r="D65" s="15" t="n"/>
      <c r="E65" s="15">
        <f>IF(OR($D65="",$B65=""),"",IF($B65="发明",EDATE($D65,240),IF($B65="实用新型",EDATE($D65,120),IF($B65="外观设计",IF($D65&lt;DATE(2021,6,1),EDATE($D65,120),EDATE($D65,180)),""))))</f>
        <v/>
      </c>
      <c r="F65" s="14">
        <f>IF($E65="","",IF(NOT(ISNUMBER($E65)),"人工确认",IF($E65&lt;TODAY(),"已逾期",IF($E65&lt;=TODAY()+180,"180天内","正常"))))</f>
        <v/>
      </c>
      <c r="G65" s="14" t="n"/>
      <c r="H65" s="14" t="n"/>
      <c r="I65" s="14" t="n"/>
      <c r="J65" s="14" t="n"/>
      <c r="K65" s="16" t="n"/>
      <c r="L65" s="14" t="n"/>
      <c r="M65" s="14" t="n"/>
      <c r="N65" s="15" t="n"/>
      <c r="O65" s="15" t="n"/>
      <c r="P65" s="15" t="n"/>
    </row>
    <row r="66">
      <c r="A66" s="14" t="n"/>
      <c r="B66" s="14" t="n"/>
      <c r="C66" s="14" t="n"/>
      <c r="D66" s="15" t="n"/>
      <c r="E66" s="15">
        <f>IF(OR($D66="",$B66=""),"",IF($B66="发明",EDATE($D66,240),IF($B66="实用新型",EDATE($D66,120),IF($B66="外观设计",IF($D66&lt;DATE(2021,6,1),EDATE($D66,120),EDATE($D66,180)),""))))</f>
        <v/>
      </c>
      <c r="F66" s="14">
        <f>IF($E66="","",IF(NOT(ISNUMBER($E66)),"人工确认",IF($E66&lt;TODAY(),"已逾期",IF($E66&lt;=TODAY()+180,"180天内","正常"))))</f>
        <v/>
      </c>
      <c r="G66" s="14" t="n"/>
      <c r="H66" s="14" t="n"/>
      <c r="I66" s="14" t="n"/>
      <c r="J66" s="14" t="n"/>
      <c r="K66" s="16" t="n"/>
      <c r="L66" s="14" t="n"/>
      <c r="M66" s="14" t="n"/>
      <c r="N66" s="15" t="n"/>
      <c r="O66" s="15" t="n"/>
      <c r="P66" s="15" t="n"/>
    </row>
    <row r="67">
      <c r="A67" s="14" t="n"/>
      <c r="B67" s="14" t="n"/>
      <c r="C67" s="14" t="n"/>
      <c r="D67" s="15" t="n"/>
      <c r="E67" s="15">
        <f>IF(OR($D67="",$B67=""),"",IF($B67="发明",EDATE($D67,240),IF($B67="实用新型",EDATE($D67,120),IF($B67="外观设计",IF($D67&lt;DATE(2021,6,1),EDATE($D67,120),EDATE($D67,180)),""))))</f>
        <v/>
      </c>
      <c r="F67" s="14">
        <f>IF($E67="","",IF(NOT(ISNUMBER($E67)),"人工确认",IF($E67&lt;TODAY(),"已逾期",IF($E67&lt;=TODAY()+180,"180天内","正常"))))</f>
        <v/>
      </c>
      <c r="G67" s="14" t="n"/>
      <c r="H67" s="14" t="n"/>
      <c r="I67" s="14" t="n"/>
      <c r="J67" s="14" t="n"/>
      <c r="K67" s="16" t="n"/>
      <c r="L67" s="14" t="n"/>
      <c r="M67" s="14" t="n"/>
      <c r="N67" s="15" t="n"/>
      <c r="O67" s="15" t="n"/>
      <c r="P67" s="15" t="n"/>
    </row>
    <row r="68">
      <c r="A68" s="14" t="n"/>
      <c r="B68" s="14" t="n"/>
      <c r="C68" s="14" t="n"/>
      <c r="D68" s="15" t="n"/>
      <c r="E68" s="15">
        <f>IF(OR($D68="",$B68=""),"",IF($B68="发明",EDATE($D68,240),IF($B68="实用新型",EDATE($D68,120),IF($B68="外观设计",IF($D68&lt;DATE(2021,6,1),EDATE($D68,120),EDATE($D68,180)),""))))</f>
        <v/>
      </c>
      <c r="F68" s="14">
        <f>IF($E68="","",IF(NOT(ISNUMBER($E68)),"人工确认",IF($E68&lt;TODAY(),"已逾期",IF($E68&lt;=TODAY()+180,"180天内","正常"))))</f>
        <v/>
      </c>
      <c r="G68" s="14" t="n"/>
      <c r="H68" s="14" t="n"/>
      <c r="I68" s="14" t="n"/>
      <c r="J68" s="14" t="n"/>
      <c r="K68" s="16" t="n"/>
      <c r="L68" s="14" t="n"/>
      <c r="M68" s="14" t="n"/>
      <c r="N68" s="15" t="n"/>
      <c r="O68" s="15" t="n"/>
      <c r="P68" s="15" t="n"/>
    </row>
    <row r="69">
      <c r="A69" s="14" t="n"/>
      <c r="B69" s="14" t="n"/>
      <c r="C69" s="14" t="n"/>
      <c r="D69" s="15" t="n"/>
      <c r="E69" s="15">
        <f>IF(OR($D69="",$B69=""),"",IF($B69="发明",EDATE($D69,240),IF($B69="实用新型",EDATE($D69,120),IF($B69="外观设计",IF($D69&lt;DATE(2021,6,1),EDATE($D69,120),EDATE($D69,180)),""))))</f>
        <v/>
      </c>
      <c r="F69" s="14">
        <f>IF($E69="","",IF(NOT(ISNUMBER($E69)),"人工确认",IF($E69&lt;TODAY(),"已逾期",IF($E69&lt;=TODAY()+180,"180天内","正常"))))</f>
        <v/>
      </c>
      <c r="G69" s="14" t="n"/>
      <c r="H69" s="14" t="n"/>
      <c r="I69" s="14" t="n"/>
      <c r="J69" s="14" t="n"/>
      <c r="K69" s="16" t="n"/>
      <c r="L69" s="14" t="n"/>
      <c r="M69" s="14" t="n"/>
      <c r="N69" s="15" t="n"/>
      <c r="O69" s="15" t="n"/>
      <c r="P69" s="15" t="n"/>
    </row>
    <row r="70">
      <c r="A70" s="14" t="n"/>
      <c r="B70" s="14" t="n"/>
      <c r="C70" s="14" t="n"/>
      <c r="D70" s="15" t="n"/>
      <c r="E70" s="15">
        <f>IF(OR($D70="",$B70=""),"",IF($B70="发明",EDATE($D70,240),IF($B70="实用新型",EDATE($D70,120),IF($B70="外观设计",IF($D70&lt;DATE(2021,6,1),EDATE($D70,120),EDATE($D70,180)),""))))</f>
        <v/>
      </c>
      <c r="F70" s="14">
        <f>IF($E70="","",IF(NOT(ISNUMBER($E70)),"人工确认",IF($E70&lt;TODAY(),"已逾期",IF($E70&lt;=TODAY()+180,"180天内","正常"))))</f>
        <v/>
      </c>
      <c r="G70" s="14" t="n"/>
      <c r="H70" s="14" t="n"/>
      <c r="I70" s="14" t="n"/>
      <c r="J70" s="14" t="n"/>
      <c r="K70" s="16" t="n"/>
      <c r="L70" s="14" t="n"/>
      <c r="M70" s="14" t="n"/>
      <c r="N70" s="15" t="n"/>
      <c r="O70" s="15" t="n"/>
      <c r="P70" s="15" t="n"/>
    </row>
    <row r="71">
      <c r="A71" s="14" t="n"/>
      <c r="B71" s="14" t="n"/>
      <c r="C71" s="14" t="n"/>
      <c r="D71" s="15" t="n"/>
      <c r="E71" s="15">
        <f>IF(OR($D71="",$B71=""),"",IF($B71="发明",EDATE($D71,240),IF($B71="实用新型",EDATE($D71,120),IF($B71="外观设计",IF($D71&lt;DATE(2021,6,1),EDATE($D71,120),EDATE($D71,180)),""))))</f>
        <v/>
      </c>
      <c r="F71" s="14">
        <f>IF($E71="","",IF(NOT(ISNUMBER($E71)),"人工确认",IF($E71&lt;TODAY(),"已逾期",IF($E71&lt;=TODAY()+180,"180天内","正常"))))</f>
        <v/>
      </c>
      <c r="G71" s="14" t="n"/>
      <c r="H71" s="14" t="n"/>
      <c r="I71" s="14" t="n"/>
      <c r="J71" s="14" t="n"/>
      <c r="K71" s="16" t="n"/>
      <c r="L71" s="14" t="n"/>
      <c r="M71" s="14" t="n"/>
      <c r="N71" s="15" t="n"/>
      <c r="O71" s="15" t="n"/>
      <c r="P71" s="15" t="n"/>
    </row>
    <row r="72">
      <c r="A72" s="14" t="n"/>
      <c r="B72" s="14" t="n"/>
      <c r="C72" s="14" t="n"/>
      <c r="D72" s="15" t="n"/>
      <c r="E72" s="15">
        <f>IF(OR($D72="",$B72=""),"",IF($B72="发明",EDATE($D72,240),IF($B72="实用新型",EDATE($D72,120),IF($B72="外观设计",IF($D72&lt;DATE(2021,6,1),EDATE($D72,120),EDATE($D72,180)),""))))</f>
        <v/>
      </c>
      <c r="F72" s="14">
        <f>IF($E72="","",IF(NOT(ISNUMBER($E72)),"人工确认",IF($E72&lt;TODAY(),"已逾期",IF($E72&lt;=TODAY()+180,"180天内","正常"))))</f>
        <v/>
      </c>
      <c r="G72" s="14" t="n"/>
      <c r="H72" s="14" t="n"/>
      <c r="I72" s="14" t="n"/>
      <c r="J72" s="14" t="n"/>
      <c r="K72" s="16" t="n"/>
      <c r="L72" s="14" t="n"/>
      <c r="M72" s="14" t="n"/>
      <c r="N72" s="15" t="n"/>
      <c r="O72" s="15" t="n"/>
      <c r="P72" s="15" t="n"/>
    </row>
    <row r="73">
      <c r="A73" s="14" t="n"/>
      <c r="B73" s="14" t="n"/>
      <c r="C73" s="14" t="n"/>
      <c r="D73" s="15" t="n"/>
      <c r="E73" s="15">
        <f>IF(OR($D73="",$B73=""),"",IF($B73="发明",EDATE($D73,240),IF($B73="实用新型",EDATE($D73,120),IF($B73="外观设计",IF($D73&lt;DATE(2021,6,1),EDATE($D73,120),EDATE($D73,180)),""))))</f>
        <v/>
      </c>
      <c r="F73" s="14">
        <f>IF($E73="","",IF(NOT(ISNUMBER($E73)),"人工确认",IF($E73&lt;TODAY(),"已逾期",IF($E73&lt;=TODAY()+180,"180天内","正常"))))</f>
        <v/>
      </c>
      <c r="G73" s="14" t="n"/>
      <c r="H73" s="14" t="n"/>
      <c r="I73" s="14" t="n"/>
      <c r="J73" s="14" t="n"/>
      <c r="K73" s="16" t="n"/>
      <c r="L73" s="14" t="n"/>
      <c r="M73" s="14" t="n"/>
      <c r="N73" s="15" t="n"/>
      <c r="O73" s="15" t="n"/>
      <c r="P73" s="15" t="n"/>
    </row>
    <row r="74">
      <c r="A74" s="14" t="n"/>
      <c r="B74" s="14" t="n"/>
      <c r="C74" s="14" t="n"/>
      <c r="D74" s="15" t="n"/>
      <c r="E74" s="15">
        <f>IF(OR($D74="",$B74=""),"",IF($B74="发明",EDATE($D74,240),IF($B74="实用新型",EDATE($D74,120),IF($B74="外观设计",IF($D74&lt;DATE(2021,6,1),EDATE($D74,120),EDATE($D74,180)),""))))</f>
        <v/>
      </c>
      <c r="F74" s="14">
        <f>IF($E74="","",IF(NOT(ISNUMBER($E74)),"人工确认",IF($E74&lt;TODAY(),"已逾期",IF($E74&lt;=TODAY()+180,"180天内","正常"))))</f>
        <v/>
      </c>
      <c r="G74" s="14" t="n"/>
      <c r="H74" s="14" t="n"/>
      <c r="I74" s="14" t="n"/>
      <c r="J74" s="14" t="n"/>
      <c r="K74" s="16" t="n"/>
      <c r="L74" s="14" t="n"/>
      <c r="M74" s="14" t="n"/>
      <c r="N74" s="15" t="n"/>
      <c r="O74" s="15" t="n"/>
      <c r="P74" s="15" t="n"/>
    </row>
    <row r="75">
      <c r="A75" s="14" t="n"/>
      <c r="B75" s="14" t="n"/>
      <c r="C75" s="14" t="n"/>
      <c r="D75" s="15" t="n"/>
      <c r="E75" s="15">
        <f>IF(OR($D75="",$B75=""),"",IF($B75="发明",EDATE($D75,240),IF($B75="实用新型",EDATE($D75,120),IF($B75="外观设计",IF($D75&lt;DATE(2021,6,1),EDATE($D75,120),EDATE($D75,180)),""))))</f>
        <v/>
      </c>
      <c r="F75" s="14">
        <f>IF($E75="","",IF(NOT(ISNUMBER($E75)),"人工确认",IF($E75&lt;TODAY(),"已逾期",IF($E75&lt;=TODAY()+180,"180天内","正常"))))</f>
        <v/>
      </c>
      <c r="G75" s="14" t="n"/>
      <c r="H75" s="14" t="n"/>
      <c r="I75" s="14" t="n"/>
      <c r="J75" s="14" t="n"/>
      <c r="K75" s="16" t="n"/>
      <c r="L75" s="14" t="n"/>
      <c r="M75" s="14" t="n"/>
      <c r="N75" s="15" t="n"/>
      <c r="O75" s="15" t="n"/>
      <c r="P75" s="15" t="n"/>
    </row>
    <row r="76">
      <c r="A76" s="14" t="n"/>
      <c r="B76" s="14" t="n"/>
      <c r="C76" s="14" t="n"/>
      <c r="D76" s="15" t="n"/>
      <c r="E76" s="15">
        <f>IF(OR($D76="",$B76=""),"",IF($B76="发明",EDATE($D76,240),IF($B76="实用新型",EDATE($D76,120),IF($B76="外观设计",IF($D76&lt;DATE(2021,6,1),EDATE($D76,120),EDATE($D76,180)),""))))</f>
        <v/>
      </c>
      <c r="F76" s="14">
        <f>IF($E76="","",IF(NOT(ISNUMBER($E76)),"人工确认",IF($E76&lt;TODAY(),"已逾期",IF($E76&lt;=TODAY()+180,"180天内","正常"))))</f>
        <v/>
      </c>
      <c r="G76" s="14" t="n"/>
      <c r="H76" s="14" t="n"/>
      <c r="I76" s="14" t="n"/>
      <c r="J76" s="14" t="n"/>
      <c r="K76" s="16" t="n"/>
      <c r="L76" s="14" t="n"/>
      <c r="M76" s="14" t="n"/>
      <c r="N76" s="15" t="n"/>
      <c r="O76" s="15" t="n"/>
      <c r="P76" s="15" t="n"/>
    </row>
    <row r="77">
      <c r="A77" s="14" t="n"/>
      <c r="B77" s="14" t="n"/>
      <c r="C77" s="14" t="n"/>
      <c r="D77" s="15" t="n"/>
      <c r="E77" s="15">
        <f>IF(OR($D77="",$B77=""),"",IF($B77="发明",EDATE($D77,240),IF($B77="实用新型",EDATE($D77,120),IF($B77="外观设计",IF($D77&lt;DATE(2021,6,1),EDATE($D77,120),EDATE($D77,180)),""))))</f>
        <v/>
      </c>
      <c r="F77" s="14">
        <f>IF($E77="","",IF(NOT(ISNUMBER($E77)),"人工确认",IF($E77&lt;TODAY(),"已逾期",IF($E77&lt;=TODAY()+180,"180天内","正常"))))</f>
        <v/>
      </c>
      <c r="G77" s="14" t="n"/>
      <c r="H77" s="14" t="n"/>
      <c r="I77" s="14" t="n"/>
      <c r="J77" s="14" t="n"/>
      <c r="K77" s="16" t="n"/>
      <c r="L77" s="14" t="n"/>
      <c r="M77" s="14" t="n"/>
      <c r="N77" s="15" t="n"/>
      <c r="O77" s="15" t="n"/>
      <c r="P77" s="15" t="n"/>
    </row>
    <row r="78">
      <c r="A78" s="14" t="n"/>
      <c r="B78" s="14" t="n"/>
      <c r="C78" s="14" t="n"/>
      <c r="D78" s="15" t="n"/>
      <c r="E78" s="15">
        <f>IF(OR($D78="",$B78=""),"",IF($B78="发明",EDATE($D78,240),IF($B78="实用新型",EDATE($D78,120),IF($B78="外观设计",IF($D78&lt;DATE(2021,6,1),EDATE($D78,120),EDATE($D78,180)),""))))</f>
        <v/>
      </c>
      <c r="F78" s="14">
        <f>IF($E78="","",IF(NOT(ISNUMBER($E78)),"人工确认",IF($E78&lt;TODAY(),"已逾期",IF($E78&lt;=TODAY()+180,"180天内","正常"))))</f>
        <v/>
      </c>
      <c r="G78" s="14" t="n"/>
      <c r="H78" s="14" t="n"/>
      <c r="I78" s="14" t="n"/>
      <c r="J78" s="14" t="n"/>
      <c r="K78" s="16" t="n"/>
      <c r="L78" s="14" t="n"/>
      <c r="M78" s="14" t="n"/>
      <c r="N78" s="15" t="n"/>
      <c r="O78" s="15" t="n"/>
      <c r="P78" s="15" t="n"/>
    </row>
    <row r="79">
      <c r="A79" s="14" t="n"/>
      <c r="B79" s="14" t="n"/>
      <c r="C79" s="14" t="n"/>
      <c r="D79" s="15" t="n"/>
      <c r="E79" s="15">
        <f>IF(OR($D79="",$B79=""),"",IF($B79="发明",EDATE($D79,240),IF($B79="实用新型",EDATE($D79,120),IF($B79="外观设计",IF($D79&lt;DATE(2021,6,1),EDATE($D79,120),EDATE($D79,180)),""))))</f>
        <v/>
      </c>
      <c r="F79" s="14">
        <f>IF($E79="","",IF(NOT(ISNUMBER($E79)),"人工确认",IF($E79&lt;TODAY(),"已逾期",IF($E79&lt;=TODAY()+180,"180天内","正常"))))</f>
        <v/>
      </c>
      <c r="G79" s="14" t="n"/>
      <c r="H79" s="14" t="n"/>
      <c r="I79" s="14" t="n"/>
      <c r="J79" s="14" t="n"/>
      <c r="K79" s="16" t="n"/>
      <c r="L79" s="14" t="n"/>
      <c r="M79" s="14" t="n"/>
      <c r="N79" s="15" t="n"/>
      <c r="O79" s="15" t="n"/>
      <c r="P79" s="15" t="n"/>
    </row>
    <row r="80">
      <c r="A80" s="14" t="n"/>
      <c r="B80" s="14" t="n"/>
      <c r="C80" s="14" t="n"/>
      <c r="D80" s="15" t="n"/>
      <c r="E80" s="15">
        <f>IF(OR($D80="",$B80=""),"",IF($B80="发明",EDATE($D80,240),IF($B80="实用新型",EDATE($D80,120),IF($B80="外观设计",IF($D80&lt;DATE(2021,6,1),EDATE($D80,120),EDATE($D80,180)),""))))</f>
        <v/>
      </c>
      <c r="F80" s="14">
        <f>IF($E80="","",IF(NOT(ISNUMBER($E80)),"人工确认",IF($E80&lt;TODAY(),"已逾期",IF($E80&lt;=TODAY()+180,"180天内","正常"))))</f>
        <v/>
      </c>
      <c r="G80" s="14" t="n"/>
      <c r="H80" s="14" t="n"/>
      <c r="I80" s="14" t="n"/>
      <c r="J80" s="14" t="n"/>
      <c r="K80" s="16" t="n"/>
      <c r="L80" s="14" t="n"/>
      <c r="M80" s="14" t="n"/>
      <c r="N80" s="15" t="n"/>
      <c r="O80" s="15" t="n"/>
      <c r="P80" s="15" t="n"/>
    </row>
    <row r="81">
      <c r="A81" s="14" t="n"/>
      <c r="B81" s="14" t="n"/>
      <c r="C81" s="14" t="n"/>
      <c r="D81" s="15" t="n"/>
      <c r="E81" s="15">
        <f>IF(OR($D81="",$B81=""),"",IF($B81="发明",EDATE($D81,240),IF($B81="实用新型",EDATE($D81,120),IF($B81="外观设计",IF($D81&lt;DATE(2021,6,1),EDATE($D81,120),EDATE($D81,180)),""))))</f>
        <v/>
      </c>
      <c r="F81" s="14">
        <f>IF($E81="","",IF(NOT(ISNUMBER($E81)),"人工确认",IF($E81&lt;TODAY(),"已逾期",IF($E81&lt;=TODAY()+180,"180天内","正常"))))</f>
        <v/>
      </c>
      <c r="G81" s="14" t="n"/>
      <c r="H81" s="14" t="n"/>
      <c r="I81" s="14" t="n"/>
      <c r="J81" s="14" t="n"/>
      <c r="K81" s="16" t="n"/>
      <c r="L81" s="14" t="n"/>
      <c r="M81" s="14" t="n"/>
      <c r="N81" s="15" t="n"/>
      <c r="O81" s="15" t="n"/>
      <c r="P81" s="15" t="n"/>
    </row>
    <row r="82">
      <c r="A82" s="14" t="n"/>
      <c r="B82" s="14" t="n"/>
      <c r="C82" s="14" t="n"/>
      <c r="D82" s="15" t="n"/>
      <c r="E82" s="15">
        <f>IF(OR($D82="",$B82=""),"",IF($B82="发明",EDATE($D82,240),IF($B82="实用新型",EDATE($D82,120),IF($B82="外观设计",IF($D82&lt;DATE(2021,6,1),EDATE($D82,120),EDATE($D82,180)),""))))</f>
        <v/>
      </c>
      <c r="F82" s="14">
        <f>IF($E82="","",IF(NOT(ISNUMBER($E82)),"人工确认",IF($E82&lt;TODAY(),"已逾期",IF($E82&lt;=TODAY()+180,"180天内","正常"))))</f>
        <v/>
      </c>
      <c r="G82" s="14" t="n"/>
      <c r="H82" s="14" t="n"/>
      <c r="I82" s="14" t="n"/>
      <c r="J82" s="14" t="n"/>
      <c r="K82" s="16" t="n"/>
      <c r="L82" s="14" t="n"/>
      <c r="M82" s="14" t="n"/>
      <c r="N82" s="15" t="n"/>
      <c r="O82" s="15" t="n"/>
      <c r="P82" s="15" t="n"/>
    </row>
    <row r="83">
      <c r="A83" s="14" t="n"/>
      <c r="B83" s="14" t="n"/>
      <c r="C83" s="14" t="n"/>
      <c r="D83" s="15" t="n"/>
      <c r="E83" s="15">
        <f>IF(OR($D83="",$B83=""),"",IF($B83="发明",EDATE($D83,240),IF($B83="实用新型",EDATE($D83,120),IF($B83="外观设计",IF($D83&lt;DATE(2021,6,1),EDATE($D83,120),EDATE($D83,180)),""))))</f>
        <v/>
      </c>
      <c r="F83" s="14">
        <f>IF($E83="","",IF(NOT(ISNUMBER($E83)),"人工确认",IF($E83&lt;TODAY(),"已逾期",IF($E83&lt;=TODAY()+180,"180天内","正常"))))</f>
        <v/>
      </c>
      <c r="G83" s="14" t="n"/>
      <c r="H83" s="14" t="n"/>
      <c r="I83" s="14" t="n"/>
      <c r="J83" s="14" t="n"/>
      <c r="K83" s="16" t="n"/>
      <c r="L83" s="14" t="n"/>
      <c r="M83" s="14" t="n"/>
      <c r="N83" s="15" t="n"/>
      <c r="O83" s="15" t="n"/>
      <c r="P83" s="15" t="n"/>
    </row>
    <row r="84">
      <c r="A84" s="14" t="n"/>
      <c r="B84" s="14" t="n"/>
      <c r="C84" s="14" t="n"/>
      <c r="D84" s="15" t="n"/>
      <c r="E84" s="15">
        <f>IF(OR($D84="",$B84=""),"",IF($B84="发明",EDATE($D84,240),IF($B84="实用新型",EDATE($D84,120),IF($B84="外观设计",IF($D84&lt;DATE(2021,6,1),EDATE($D84,120),EDATE($D84,180)),""))))</f>
        <v/>
      </c>
      <c r="F84" s="14">
        <f>IF($E84="","",IF(NOT(ISNUMBER($E84)),"人工确认",IF($E84&lt;TODAY(),"已逾期",IF($E84&lt;=TODAY()+180,"180天内","正常"))))</f>
        <v/>
      </c>
      <c r="G84" s="14" t="n"/>
      <c r="H84" s="14" t="n"/>
      <c r="I84" s="14" t="n"/>
      <c r="J84" s="14" t="n"/>
      <c r="K84" s="16" t="n"/>
      <c r="L84" s="14" t="n"/>
      <c r="M84" s="14" t="n"/>
      <c r="N84" s="15" t="n"/>
      <c r="O84" s="15" t="n"/>
      <c r="P84" s="15" t="n"/>
    </row>
    <row r="85">
      <c r="A85" s="14" t="n"/>
      <c r="B85" s="14" t="n"/>
      <c r="C85" s="14" t="n"/>
      <c r="D85" s="15" t="n"/>
      <c r="E85" s="15">
        <f>IF(OR($D85="",$B85=""),"",IF($B85="发明",EDATE($D85,240),IF($B85="实用新型",EDATE($D85,120),IF($B85="外观设计",IF($D85&lt;DATE(2021,6,1),EDATE($D85,120),EDATE($D85,180)),""))))</f>
        <v/>
      </c>
      <c r="F85" s="14">
        <f>IF($E85="","",IF(NOT(ISNUMBER($E85)),"人工确认",IF($E85&lt;TODAY(),"已逾期",IF($E85&lt;=TODAY()+180,"180天内","正常"))))</f>
        <v/>
      </c>
      <c r="G85" s="14" t="n"/>
      <c r="H85" s="14" t="n"/>
      <c r="I85" s="14" t="n"/>
      <c r="J85" s="14" t="n"/>
      <c r="K85" s="16" t="n"/>
      <c r="L85" s="14" t="n"/>
      <c r="M85" s="14" t="n"/>
      <c r="N85" s="15" t="n"/>
      <c r="O85" s="15" t="n"/>
      <c r="P85" s="15" t="n"/>
    </row>
    <row r="86">
      <c r="A86" s="14" t="n"/>
      <c r="B86" s="14" t="n"/>
      <c r="C86" s="14" t="n"/>
      <c r="D86" s="15" t="n"/>
      <c r="E86" s="15">
        <f>IF(OR($D86="",$B86=""),"",IF($B86="发明",EDATE($D86,240),IF($B86="实用新型",EDATE($D86,120),IF($B86="外观设计",IF($D86&lt;DATE(2021,6,1),EDATE($D86,120),EDATE($D86,180)),""))))</f>
        <v/>
      </c>
      <c r="F86" s="14">
        <f>IF($E86="","",IF(NOT(ISNUMBER($E86)),"人工确认",IF($E86&lt;TODAY(),"已逾期",IF($E86&lt;=TODAY()+180,"180天内","正常"))))</f>
        <v/>
      </c>
      <c r="G86" s="14" t="n"/>
      <c r="H86" s="14" t="n"/>
      <c r="I86" s="14" t="n"/>
      <c r="J86" s="14" t="n"/>
      <c r="K86" s="16" t="n"/>
      <c r="L86" s="14" t="n"/>
      <c r="M86" s="14" t="n"/>
      <c r="N86" s="15" t="n"/>
      <c r="O86" s="15" t="n"/>
      <c r="P86" s="15" t="n"/>
    </row>
    <row r="87">
      <c r="A87" s="14" t="n"/>
      <c r="B87" s="14" t="n"/>
      <c r="C87" s="14" t="n"/>
      <c r="D87" s="15" t="n"/>
      <c r="E87" s="15">
        <f>IF(OR($D87="",$B87=""),"",IF($B87="发明",EDATE($D87,240),IF($B87="实用新型",EDATE($D87,120),IF($B87="外观设计",IF($D87&lt;DATE(2021,6,1),EDATE($D87,120),EDATE($D87,180)),""))))</f>
        <v/>
      </c>
      <c r="F87" s="14">
        <f>IF($E87="","",IF(NOT(ISNUMBER($E87)),"人工确认",IF($E87&lt;TODAY(),"已逾期",IF($E87&lt;=TODAY()+180,"180天内","正常"))))</f>
        <v/>
      </c>
      <c r="G87" s="14" t="n"/>
      <c r="H87" s="14" t="n"/>
      <c r="I87" s="14" t="n"/>
      <c r="J87" s="14" t="n"/>
      <c r="K87" s="16" t="n"/>
      <c r="L87" s="14" t="n"/>
      <c r="M87" s="14" t="n"/>
      <c r="N87" s="15" t="n"/>
      <c r="O87" s="15" t="n"/>
      <c r="P87" s="15" t="n"/>
    </row>
    <row r="88">
      <c r="A88" s="14" t="n"/>
      <c r="B88" s="14" t="n"/>
      <c r="C88" s="14" t="n"/>
      <c r="D88" s="15" t="n"/>
      <c r="E88" s="15">
        <f>IF(OR($D88="",$B88=""),"",IF($B88="发明",EDATE($D88,240),IF($B88="实用新型",EDATE($D88,120),IF($B88="外观设计",IF($D88&lt;DATE(2021,6,1),EDATE($D88,120),EDATE($D88,180)),""))))</f>
        <v/>
      </c>
      <c r="F88" s="14">
        <f>IF($E88="","",IF(NOT(ISNUMBER($E88)),"人工确认",IF($E88&lt;TODAY(),"已逾期",IF($E88&lt;=TODAY()+180,"180天内","正常"))))</f>
        <v/>
      </c>
      <c r="G88" s="14" t="n"/>
      <c r="H88" s="14" t="n"/>
      <c r="I88" s="14" t="n"/>
      <c r="J88" s="14" t="n"/>
      <c r="K88" s="16" t="n"/>
      <c r="L88" s="14" t="n"/>
      <c r="M88" s="14" t="n"/>
      <c r="N88" s="15" t="n"/>
      <c r="O88" s="15" t="n"/>
      <c r="P88" s="15" t="n"/>
    </row>
    <row r="89">
      <c r="A89" s="14" t="n"/>
      <c r="B89" s="14" t="n"/>
      <c r="C89" s="14" t="n"/>
      <c r="D89" s="15" t="n"/>
      <c r="E89" s="15">
        <f>IF(OR($D89="",$B89=""),"",IF($B89="发明",EDATE($D89,240),IF($B89="实用新型",EDATE($D89,120),IF($B89="外观设计",IF($D89&lt;DATE(2021,6,1),EDATE($D89,120),EDATE($D89,180)),""))))</f>
        <v/>
      </c>
      <c r="F89" s="14">
        <f>IF($E89="","",IF(NOT(ISNUMBER($E89)),"人工确认",IF($E89&lt;TODAY(),"已逾期",IF($E89&lt;=TODAY()+180,"180天内","正常"))))</f>
        <v/>
      </c>
      <c r="G89" s="14" t="n"/>
      <c r="H89" s="14" t="n"/>
      <c r="I89" s="14" t="n"/>
      <c r="J89" s="14" t="n"/>
      <c r="K89" s="16" t="n"/>
      <c r="L89" s="14" t="n"/>
      <c r="M89" s="14" t="n"/>
      <c r="N89" s="15" t="n"/>
      <c r="O89" s="15" t="n"/>
      <c r="P89" s="15" t="n"/>
    </row>
    <row r="90">
      <c r="A90" s="14" t="n"/>
      <c r="B90" s="14" t="n"/>
      <c r="C90" s="14" t="n"/>
      <c r="D90" s="15" t="n"/>
      <c r="E90" s="15">
        <f>IF(OR($D90="",$B90=""),"",IF($B90="发明",EDATE($D90,240),IF($B90="实用新型",EDATE($D90,120),IF($B90="外观设计",IF($D90&lt;DATE(2021,6,1),EDATE($D90,120),EDATE($D90,180)),""))))</f>
        <v/>
      </c>
      <c r="F90" s="14">
        <f>IF($E90="","",IF(NOT(ISNUMBER($E90)),"人工确认",IF($E90&lt;TODAY(),"已逾期",IF($E90&lt;=TODAY()+180,"180天内","正常"))))</f>
        <v/>
      </c>
      <c r="G90" s="14" t="n"/>
      <c r="H90" s="14" t="n"/>
      <c r="I90" s="14" t="n"/>
      <c r="J90" s="14" t="n"/>
      <c r="K90" s="16" t="n"/>
      <c r="L90" s="14" t="n"/>
      <c r="M90" s="14" t="n"/>
      <c r="N90" s="15" t="n"/>
      <c r="O90" s="15" t="n"/>
      <c r="P90" s="15" t="n"/>
    </row>
    <row r="91">
      <c r="A91" s="14" t="n"/>
      <c r="B91" s="14" t="n"/>
      <c r="C91" s="14" t="n"/>
      <c r="D91" s="15" t="n"/>
      <c r="E91" s="15">
        <f>IF(OR($D91="",$B91=""),"",IF($B91="发明",EDATE($D91,240),IF($B91="实用新型",EDATE($D91,120),IF($B91="外观设计",IF($D91&lt;DATE(2021,6,1),EDATE($D91,120),EDATE($D91,180)),""))))</f>
        <v/>
      </c>
      <c r="F91" s="14">
        <f>IF($E91="","",IF(NOT(ISNUMBER($E91)),"人工确认",IF($E91&lt;TODAY(),"已逾期",IF($E91&lt;=TODAY()+180,"180天内","正常"))))</f>
        <v/>
      </c>
      <c r="G91" s="14" t="n"/>
      <c r="H91" s="14" t="n"/>
      <c r="I91" s="14" t="n"/>
      <c r="J91" s="14" t="n"/>
      <c r="K91" s="16" t="n"/>
      <c r="L91" s="14" t="n"/>
      <c r="M91" s="14" t="n"/>
      <c r="N91" s="15" t="n"/>
      <c r="O91" s="15" t="n"/>
      <c r="P91" s="15" t="n"/>
    </row>
    <row r="92">
      <c r="A92" s="14" t="n"/>
      <c r="B92" s="14" t="n"/>
      <c r="C92" s="14" t="n"/>
      <c r="D92" s="15" t="n"/>
      <c r="E92" s="15">
        <f>IF(OR($D92="",$B92=""),"",IF($B92="发明",EDATE($D92,240),IF($B92="实用新型",EDATE($D92,120),IF($B92="外观设计",IF($D92&lt;DATE(2021,6,1),EDATE($D92,120),EDATE($D92,180)),""))))</f>
        <v/>
      </c>
      <c r="F92" s="14">
        <f>IF($E92="","",IF(NOT(ISNUMBER($E92)),"人工确认",IF($E92&lt;TODAY(),"已逾期",IF($E92&lt;=TODAY()+180,"180天内","正常"))))</f>
        <v/>
      </c>
      <c r="G92" s="14" t="n"/>
      <c r="H92" s="14" t="n"/>
      <c r="I92" s="14" t="n"/>
      <c r="J92" s="14" t="n"/>
      <c r="K92" s="16" t="n"/>
      <c r="L92" s="14" t="n"/>
      <c r="M92" s="14" t="n"/>
      <c r="N92" s="15" t="n"/>
      <c r="O92" s="15" t="n"/>
      <c r="P92" s="15" t="n"/>
    </row>
    <row r="93">
      <c r="A93" s="14" t="n"/>
      <c r="B93" s="14" t="n"/>
      <c r="C93" s="14" t="n"/>
      <c r="D93" s="15" t="n"/>
      <c r="E93" s="15">
        <f>IF(OR($D93="",$B93=""),"",IF($B93="发明",EDATE($D93,240),IF($B93="实用新型",EDATE($D93,120),IF($B93="外观设计",IF($D93&lt;DATE(2021,6,1),EDATE($D93,120),EDATE($D93,180)),""))))</f>
        <v/>
      </c>
      <c r="F93" s="14">
        <f>IF($E93="","",IF(NOT(ISNUMBER($E93)),"人工确认",IF($E93&lt;TODAY(),"已逾期",IF($E93&lt;=TODAY()+180,"180天内","正常"))))</f>
        <v/>
      </c>
      <c r="G93" s="14" t="n"/>
      <c r="H93" s="14" t="n"/>
      <c r="I93" s="14" t="n"/>
      <c r="J93" s="14" t="n"/>
      <c r="K93" s="16" t="n"/>
      <c r="L93" s="14" t="n"/>
      <c r="M93" s="14" t="n"/>
      <c r="N93" s="15" t="n"/>
      <c r="O93" s="15" t="n"/>
      <c r="P93" s="15" t="n"/>
    </row>
    <row r="94">
      <c r="A94" s="14" t="n"/>
      <c r="B94" s="14" t="n"/>
      <c r="C94" s="14" t="n"/>
      <c r="D94" s="15" t="n"/>
      <c r="E94" s="15">
        <f>IF(OR($D94="",$B94=""),"",IF($B94="发明",EDATE($D94,240),IF($B94="实用新型",EDATE($D94,120),IF($B94="外观设计",IF($D94&lt;DATE(2021,6,1),EDATE($D94,120),EDATE($D94,180)),""))))</f>
        <v/>
      </c>
      <c r="F94" s="14">
        <f>IF($E94="","",IF(NOT(ISNUMBER($E94)),"人工确认",IF($E94&lt;TODAY(),"已逾期",IF($E94&lt;=TODAY()+180,"180天内","正常"))))</f>
        <v/>
      </c>
      <c r="G94" s="14" t="n"/>
      <c r="H94" s="14" t="n"/>
      <c r="I94" s="14" t="n"/>
      <c r="J94" s="14" t="n"/>
      <c r="K94" s="16" t="n"/>
      <c r="L94" s="14" t="n"/>
      <c r="M94" s="14" t="n"/>
      <c r="N94" s="15" t="n"/>
      <c r="O94" s="15" t="n"/>
      <c r="P94" s="15" t="n"/>
    </row>
    <row r="95">
      <c r="A95" s="14" t="n"/>
      <c r="B95" s="14" t="n"/>
      <c r="C95" s="14" t="n"/>
      <c r="D95" s="15" t="n"/>
      <c r="E95" s="15">
        <f>IF(OR($D95="",$B95=""),"",IF($B95="发明",EDATE($D95,240),IF($B95="实用新型",EDATE($D95,120),IF($B95="外观设计",IF($D95&lt;DATE(2021,6,1),EDATE($D95,120),EDATE($D95,180)),""))))</f>
        <v/>
      </c>
      <c r="F95" s="14">
        <f>IF($E95="","",IF(NOT(ISNUMBER($E95)),"人工确认",IF($E95&lt;TODAY(),"已逾期",IF($E95&lt;=TODAY()+180,"180天内","正常"))))</f>
        <v/>
      </c>
      <c r="G95" s="14" t="n"/>
      <c r="H95" s="14" t="n"/>
      <c r="I95" s="14" t="n"/>
      <c r="J95" s="14" t="n"/>
      <c r="K95" s="16" t="n"/>
      <c r="L95" s="14" t="n"/>
      <c r="M95" s="14" t="n"/>
      <c r="N95" s="15" t="n"/>
      <c r="O95" s="15" t="n"/>
      <c r="P95" s="15" t="n"/>
    </row>
    <row r="96">
      <c r="A96" s="14" t="n"/>
      <c r="B96" s="14" t="n"/>
      <c r="C96" s="14" t="n"/>
      <c r="D96" s="15" t="n"/>
      <c r="E96" s="15">
        <f>IF(OR($D96="",$B96=""),"",IF($B96="发明",EDATE($D96,240),IF($B96="实用新型",EDATE($D96,120),IF($B96="外观设计",IF($D96&lt;DATE(2021,6,1),EDATE($D96,120),EDATE($D96,180)),""))))</f>
        <v/>
      </c>
      <c r="F96" s="14">
        <f>IF($E96="","",IF(NOT(ISNUMBER($E96)),"人工确认",IF($E96&lt;TODAY(),"已逾期",IF($E96&lt;=TODAY()+180,"180天内","正常"))))</f>
        <v/>
      </c>
      <c r="G96" s="14" t="n"/>
      <c r="H96" s="14" t="n"/>
      <c r="I96" s="14" t="n"/>
      <c r="J96" s="14" t="n"/>
      <c r="K96" s="16" t="n"/>
      <c r="L96" s="14" t="n"/>
      <c r="M96" s="14" t="n"/>
      <c r="N96" s="15" t="n"/>
      <c r="O96" s="15" t="n"/>
      <c r="P96" s="15" t="n"/>
    </row>
    <row r="97">
      <c r="A97" s="14" t="n"/>
      <c r="B97" s="14" t="n"/>
      <c r="C97" s="14" t="n"/>
      <c r="D97" s="15" t="n"/>
      <c r="E97" s="15">
        <f>IF(OR($D97="",$B97=""),"",IF($B97="发明",EDATE($D97,240),IF($B97="实用新型",EDATE($D97,120),IF($B97="外观设计",IF($D97&lt;DATE(2021,6,1),EDATE($D97,120),EDATE($D97,180)),""))))</f>
        <v/>
      </c>
      <c r="F97" s="14">
        <f>IF($E97="","",IF(NOT(ISNUMBER($E97)),"人工确认",IF($E97&lt;TODAY(),"已逾期",IF($E97&lt;=TODAY()+180,"180天内","正常"))))</f>
        <v/>
      </c>
      <c r="G97" s="14" t="n"/>
      <c r="H97" s="14" t="n"/>
      <c r="I97" s="14" t="n"/>
      <c r="J97" s="14" t="n"/>
      <c r="K97" s="16" t="n"/>
      <c r="L97" s="14" t="n"/>
      <c r="M97" s="14" t="n"/>
      <c r="N97" s="15" t="n"/>
      <c r="O97" s="15" t="n"/>
      <c r="P97" s="15" t="n"/>
    </row>
    <row r="98">
      <c r="A98" s="14" t="n"/>
      <c r="B98" s="14" t="n"/>
      <c r="C98" s="14" t="n"/>
      <c r="D98" s="15" t="n"/>
      <c r="E98" s="15">
        <f>IF(OR($D98="",$B98=""),"",IF($B98="发明",EDATE($D98,240),IF($B98="实用新型",EDATE($D98,120),IF($B98="外观设计",IF($D98&lt;DATE(2021,6,1),EDATE($D98,120),EDATE($D98,180)),""))))</f>
        <v/>
      </c>
      <c r="F98" s="14">
        <f>IF($E98="","",IF(NOT(ISNUMBER($E98)),"人工确认",IF($E98&lt;TODAY(),"已逾期",IF($E98&lt;=TODAY()+180,"180天内","正常"))))</f>
        <v/>
      </c>
      <c r="G98" s="14" t="n"/>
      <c r="H98" s="14" t="n"/>
      <c r="I98" s="14" t="n"/>
      <c r="J98" s="14" t="n"/>
      <c r="K98" s="16" t="n"/>
      <c r="L98" s="14" t="n"/>
      <c r="M98" s="14" t="n"/>
      <c r="N98" s="15" t="n"/>
      <c r="O98" s="15" t="n"/>
      <c r="P98" s="15" t="n"/>
    </row>
    <row r="99">
      <c r="A99" s="14" t="n"/>
      <c r="B99" s="14" t="n"/>
      <c r="C99" s="14" t="n"/>
      <c r="D99" s="15" t="n"/>
      <c r="E99" s="15">
        <f>IF(OR($D99="",$B99=""),"",IF($B99="发明",EDATE($D99,240),IF($B99="实用新型",EDATE($D99,120),IF($B99="外观设计",IF($D99&lt;DATE(2021,6,1),EDATE($D99,120),EDATE($D99,180)),""))))</f>
        <v/>
      </c>
      <c r="F99" s="14">
        <f>IF($E99="","",IF(NOT(ISNUMBER($E99)),"人工确认",IF($E99&lt;TODAY(),"已逾期",IF($E99&lt;=TODAY()+180,"180天内","正常"))))</f>
        <v/>
      </c>
      <c r="G99" s="14" t="n"/>
      <c r="H99" s="14" t="n"/>
      <c r="I99" s="14" t="n"/>
      <c r="J99" s="14" t="n"/>
      <c r="K99" s="16" t="n"/>
      <c r="L99" s="14" t="n"/>
      <c r="M99" s="14" t="n"/>
      <c r="N99" s="15" t="n"/>
      <c r="O99" s="15" t="n"/>
      <c r="P99" s="15" t="n"/>
    </row>
    <row r="100">
      <c r="A100" s="14" t="n"/>
      <c r="B100" s="14" t="n"/>
      <c r="C100" s="14" t="n"/>
      <c r="D100" s="15" t="n"/>
      <c r="E100" s="15">
        <f>IF(OR($D100="",$B100=""),"",IF($B100="发明",EDATE($D100,240),IF($B100="实用新型",EDATE($D100,120),IF($B100="外观设计",IF($D100&lt;DATE(2021,6,1),EDATE($D100,120),EDATE($D100,180)),""))))</f>
        <v/>
      </c>
      <c r="F100" s="14">
        <f>IF($E100="","",IF(NOT(ISNUMBER($E100)),"人工确认",IF($E100&lt;TODAY(),"已逾期",IF($E100&lt;=TODAY()+180,"180天内","正常"))))</f>
        <v/>
      </c>
      <c r="G100" s="14" t="n"/>
      <c r="H100" s="14" t="n"/>
      <c r="I100" s="14" t="n"/>
      <c r="J100" s="14" t="n"/>
      <c r="K100" s="16" t="n"/>
      <c r="L100" s="14" t="n"/>
      <c r="M100" s="14" t="n"/>
      <c r="N100" s="15" t="n"/>
      <c r="O100" s="15" t="n"/>
      <c r="P100" s="15" t="n"/>
    </row>
    <row r="101">
      <c r="A101" s="14" t="n"/>
      <c r="B101" s="14" t="n"/>
      <c r="C101" s="14" t="n"/>
      <c r="D101" s="15" t="n"/>
      <c r="E101" s="15">
        <f>IF(OR($D101="",$B101=""),"",IF($B101="发明",EDATE($D101,240),IF($B101="实用新型",EDATE($D101,120),IF($B101="外观设计",IF($D101&lt;DATE(2021,6,1),EDATE($D101,120),EDATE($D101,180)),""))))</f>
        <v/>
      </c>
      <c r="F101" s="14">
        <f>IF($E101="","",IF(NOT(ISNUMBER($E101)),"人工确认",IF($E101&lt;TODAY(),"已逾期",IF($E101&lt;=TODAY()+180,"180天内","正常"))))</f>
        <v/>
      </c>
      <c r="G101" s="14" t="n"/>
      <c r="H101" s="14" t="n"/>
      <c r="I101" s="14" t="n"/>
      <c r="J101" s="14" t="n"/>
      <c r="K101" s="16" t="n"/>
      <c r="L101" s="14" t="n"/>
      <c r="M101" s="14" t="n"/>
      <c r="N101" s="15" t="n"/>
      <c r="O101" s="15" t="n"/>
      <c r="P101" s="15" t="n"/>
    </row>
    <row r="102">
      <c r="A102" s="14" t="n"/>
      <c r="B102" s="14" t="n"/>
      <c r="C102" s="14" t="n"/>
      <c r="D102" s="15" t="n"/>
      <c r="E102" s="15">
        <f>IF(OR($D102="",$B102=""),"",IF($B102="发明",EDATE($D102,240),IF($B102="实用新型",EDATE($D102,120),IF($B102="外观设计",IF($D102&lt;DATE(2021,6,1),EDATE($D102,120),EDATE($D102,180)),""))))</f>
        <v/>
      </c>
      <c r="F102" s="14">
        <f>IF($E102="","",IF(NOT(ISNUMBER($E102)),"人工确认",IF($E102&lt;TODAY(),"已逾期",IF($E102&lt;=TODAY()+180,"180天内","正常"))))</f>
        <v/>
      </c>
      <c r="G102" s="14" t="n"/>
      <c r="H102" s="14" t="n"/>
      <c r="I102" s="14" t="n"/>
      <c r="J102" s="14" t="n"/>
      <c r="K102" s="16" t="n"/>
      <c r="L102" s="14" t="n"/>
      <c r="M102" s="14" t="n"/>
      <c r="N102" s="15" t="n"/>
      <c r="O102" s="15" t="n"/>
      <c r="P102" s="15" t="n"/>
    </row>
    <row r="103">
      <c r="A103" s="14" t="n"/>
      <c r="B103" s="14" t="n"/>
      <c r="C103" s="14" t="n"/>
      <c r="D103" s="15" t="n"/>
      <c r="E103" s="15">
        <f>IF(OR($D103="",$B103=""),"",IF($B103="发明",EDATE($D103,240),IF($B103="实用新型",EDATE($D103,120),IF($B103="外观设计",IF($D103&lt;DATE(2021,6,1),EDATE($D103,120),EDATE($D103,180)),""))))</f>
        <v/>
      </c>
      <c r="F103" s="14">
        <f>IF($E103="","",IF(NOT(ISNUMBER($E103)),"人工确认",IF($E103&lt;TODAY(),"已逾期",IF($E103&lt;=TODAY()+180,"180天内","正常"))))</f>
        <v/>
      </c>
      <c r="G103" s="14" t="n"/>
      <c r="H103" s="14" t="n"/>
      <c r="I103" s="14" t="n"/>
      <c r="J103" s="14" t="n"/>
      <c r="K103" s="16" t="n"/>
      <c r="L103" s="14" t="n"/>
      <c r="M103" s="14" t="n"/>
      <c r="N103" s="15" t="n"/>
      <c r="O103" s="15" t="n"/>
      <c r="P103" s="15" t="n"/>
    </row>
    <row r="104">
      <c r="A104" s="14" t="n"/>
      <c r="B104" s="14" t="n"/>
      <c r="C104" s="14" t="n"/>
      <c r="D104" s="15" t="n"/>
      <c r="E104" s="15">
        <f>IF(OR($D104="",$B104=""),"",IF($B104="发明",EDATE($D104,240),IF($B104="实用新型",EDATE($D104,120),IF($B104="外观设计",IF($D104&lt;DATE(2021,6,1),EDATE($D104,120),EDATE($D104,180)),""))))</f>
        <v/>
      </c>
      <c r="F104" s="14">
        <f>IF($E104="","",IF(NOT(ISNUMBER($E104)),"人工确认",IF($E104&lt;TODAY(),"已逾期",IF($E104&lt;=TODAY()+180,"180天内","正常"))))</f>
        <v/>
      </c>
      <c r="G104" s="14" t="n"/>
      <c r="H104" s="14" t="n"/>
      <c r="I104" s="14" t="n"/>
      <c r="J104" s="14" t="n"/>
      <c r="K104" s="16" t="n"/>
      <c r="L104" s="14" t="n"/>
      <c r="M104" s="14" t="n"/>
      <c r="N104" s="15" t="n"/>
      <c r="O104" s="15" t="n"/>
      <c r="P104" s="15" t="n"/>
    </row>
    <row r="105">
      <c r="A105" s="14" t="n"/>
      <c r="B105" s="14" t="n"/>
      <c r="C105" s="14" t="n"/>
      <c r="D105" s="15" t="n"/>
      <c r="E105" s="15">
        <f>IF(OR($D105="",$B105=""),"",IF($B105="发明",EDATE($D105,240),IF($B105="实用新型",EDATE($D105,120),IF($B105="外观设计",IF($D105&lt;DATE(2021,6,1),EDATE($D105,120),EDATE($D105,180)),""))))</f>
        <v/>
      </c>
      <c r="F105" s="14">
        <f>IF($E105="","",IF(NOT(ISNUMBER($E105)),"人工确认",IF($E105&lt;TODAY(),"已逾期",IF($E105&lt;=TODAY()+180,"180天内","正常"))))</f>
        <v/>
      </c>
      <c r="G105" s="14" t="n"/>
      <c r="H105" s="14" t="n"/>
      <c r="I105" s="14" t="n"/>
      <c r="J105" s="14" t="n"/>
      <c r="K105" s="16" t="n"/>
      <c r="L105" s="14" t="n"/>
      <c r="M105" s="14" t="n"/>
      <c r="N105" s="15" t="n"/>
      <c r="O105" s="15" t="n"/>
      <c r="P105" s="15" t="n"/>
    </row>
    <row r="106">
      <c r="A106" s="14" t="n"/>
      <c r="B106" s="14" t="n"/>
      <c r="C106" s="14" t="n"/>
      <c r="D106" s="15" t="n"/>
      <c r="E106" s="15">
        <f>IF(OR($D106="",$B106=""),"",IF($B106="发明",EDATE($D106,240),IF($B106="实用新型",EDATE($D106,120),IF($B106="外观设计",IF($D106&lt;DATE(2021,6,1),EDATE($D106,120),EDATE($D106,180)),""))))</f>
        <v/>
      </c>
      <c r="F106" s="14">
        <f>IF($E106="","",IF(NOT(ISNUMBER($E106)),"人工确认",IF($E106&lt;TODAY(),"已逾期",IF($E106&lt;=TODAY()+180,"180天内","正常"))))</f>
        <v/>
      </c>
      <c r="G106" s="14" t="n"/>
      <c r="H106" s="14" t="n"/>
      <c r="I106" s="14" t="n"/>
      <c r="J106" s="14" t="n"/>
      <c r="K106" s="16" t="n"/>
      <c r="L106" s="14" t="n"/>
      <c r="M106" s="14" t="n"/>
      <c r="N106" s="15" t="n"/>
      <c r="O106" s="15" t="n"/>
      <c r="P106" s="15" t="n"/>
    </row>
    <row r="107">
      <c r="A107" s="14" t="n"/>
      <c r="B107" s="14" t="n"/>
      <c r="C107" s="14" t="n"/>
      <c r="D107" s="15" t="n"/>
      <c r="E107" s="15">
        <f>IF(OR($D107="",$B107=""),"",IF($B107="发明",EDATE($D107,240),IF($B107="实用新型",EDATE($D107,120),IF($B107="外观设计",IF($D107&lt;DATE(2021,6,1),EDATE($D107,120),EDATE($D107,180)),""))))</f>
        <v/>
      </c>
      <c r="F107" s="14">
        <f>IF($E107="","",IF(NOT(ISNUMBER($E107)),"人工确认",IF($E107&lt;TODAY(),"已逾期",IF($E107&lt;=TODAY()+180,"180天内","正常"))))</f>
        <v/>
      </c>
      <c r="G107" s="14" t="n"/>
      <c r="H107" s="14" t="n"/>
      <c r="I107" s="14" t="n"/>
      <c r="J107" s="14" t="n"/>
      <c r="K107" s="16" t="n"/>
      <c r="L107" s="14" t="n"/>
      <c r="M107" s="14" t="n"/>
      <c r="N107" s="15" t="n"/>
      <c r="O107" s="15" t="n"/>
      <c r="P107" s="15" t="n"/>
    </row>
    <row r="108">
      <c r="A108" s="14" t="n"/>
      <c r="B108" s="14" t="n"/>
      <c r="C108" s="14" t="n"/>
      <c r="D108" s="15" t="n"/>
      <c r="E108" s="15">
        <f>IF(OR($D108="",$B108=""),"",IF($B108="发明",EDATE($D108,240),IF($B108="实用新型",EDATE($D108,120),IF($B108="外观设计",IF($D108&lt;DATE(2021,6,1),EDATE($D108,120),EDATE($D108,180)),""))))</f>
        <v/>
      </c>
      <c r="F108" s="14">
        <f>IF($E108="","",IF(NOT(ISNUMBER($E108)),"人工确认",IF($E108&lt;TODAY(),"已逾期",IF($E108&lt;=TODAY()+180,"180天内","正常"))))</f>
        <v/>
      </c>
      <c r="G108" s="14" t="n"/>
      <c r="H108" s="14" t="n"/>
      <c r="I108" s="14" t="n"/>
      <c r="J108" s="14" t="n"/>
      <c r="K108" s="16" t="n"/>
      <c r="L108" s="14" t="n"/>
      <c r="M108" s="14" t="n"/>
      <c r="N108" s="15" t="n"/>
      <c r="O108" s="15" t="n"/>
      <c r="P108" s="15" t="n"/>
    </row>
    <row r="109">
      <c r="A109" s="14" t="n"/>
      <c r="B109" s="14" t="n"/>
      <c r="C109" s="14" t="n"/>
      <c r="D109" s="15" t="n"/>
      <c r="E109" s="15">
        <f>IF(OR($D109="",$B109=""),"",IF($B109="发明",EDATE($D109,240),IF($B109="实用新型",EDATE($D109,120),IF($B109="外观设计",IF($D109&lt;DATE(2021,6,1),EDATE($D109,120),EDATE($D109,180)),""))))</f>
        <v/>
      </c>
      <c r="F109" s="14">
        <f>IF($E109="","",IF(NOT(ISNUMBER($E109)),"人工确认",IF($E109&lt;TODAY(),"已逾期",IF($E109&lt;=TODAY()+180,"180天内","正常"))))</f>
        <v/>
      </c>
      <c r="G109" s="14" t="n"/>
      <c r="H109" s="14" t="n"/>
      <c r="I109" s="14" t="n"/>
      <c r="J109" s="14" t="n"/>
      <c r="K109" s="16" t="n"/>
      <c r="L109" s="14" t="n"/>
      <c r="M109" s="14" t="n"/>
      <c r="N109" s="15" t="n"/>
      <c r="O109" s="15" t="n"/>
      <c r="P109" s="15" t="n"/>
    </row>
    <row r="110">
      <c r="A110" s="14" t="n"/>
      <c r="B110" s="14" t="n"/>
      <c r="C110" s="14" t="n"/>
      <c r="D110" s="15" t="n"/>
      <c r="E110" s="15">
        <f>IF(OR($D110="",$B110=""),"",IF($B110="发明",EDATE($D110,240),IF($B110="实用新型",EDATE($D110,120),IF($B110="外观设计",IF($D110&lt;DATE(2021,6,1),EDATE($D110,120),EDATE($D110,180)),""))))</f>
        <v/>
      </c>
      <c r="F110" s="14">
        <f>IF($E110="","",IF(NOT(ISNUMBER($E110)),"人工确认",IF($E110&lt;TODAY(),"已逾期",IF($E110&lt;=TODAY()+180,"180天内","正常"))))</f>
        <v/>
      </c>
      <c r="G110" s="14" t="n"/>
      <c r="H110" s="14" t="n"/>
      <c r="I110" s="14" t="n"/>
      <c r="J110" s="14" t="n"/>
      <c r="K110" s="16" t="n"/>
      <c r="L110" s="14" t="n"/>
      <c r="M110" s="14" t="n"/>
      <c r="N110" s="15" t="n"/>
      <c r="O110" s="15" t="n"/>
      <c r="P110" s="15" t="n"/>
    </row>
    <row r="111">
      <c r="A111" s="14" t="n"/>
      <c r="B111" s="14" t="n"/>
      <c r="C111" s="14" t="n"/>
      <c r="D111" s="15" t="n"/>
      <c r="E111" s="15">
        <f>IF(OR($D111="",$B111=""),"",IF($B111="发明",EDATE($D111,240),IF($B111="实用新型",EDATE($D111,120),IF($B111="外观设计",IF($D111&lt;DATE(2021,6,1),EDATE($D111,120),EDATE($D111,180)),""))))</f>
        <v/>
      </c>
      <c r="F111" s="14">
        <f>IF($E111="","",IF(NOT(ISNUMBER($E111)),"人工确认",IF($E111&lt;TODAY(),"已逾期",IF($E111&lt;=TODAY()+180,"180天内","正常"))))</f>
        <v/>
      </c>
      <c r="G111" s="14" t="n"/>
      <c r="H111" s="14" t="n"/>
      <c r="I111" s="14" t="n"/>
      <c r="J111" s="14" t="n"/>
      <c r="K111" s="16" t="n"/>
      <c r="L111" s="14" t="n"/>
      <c r="M111" s="14" t="n"/>
      <c r="N111" s="15" t="n"/>
      <c r="O111" s="15" t="n"/>
      <c r="P111" s="15" t="n"/>
    </row>
    <row r="112">
      <c r="A112" s="14" t="n"/>
      <c r="B112" s="14" t="n"/>
      <c r="C112" s="14" t="n"/>
      <c r="D112" s="15" t="n"/>
      <c r="E112" s="15">
        <f>IF(OR($D112="",$B112=""),"",IF($B112="发明",EDATE($D112,240),IF($B112="实用新型",EDATE($D112,120),IF($B112="外观设计",IF($D112&lt;DATE(2021,6,1),EDATE($D112,120),EDATE($D112,180)),""))))</f>
        <v/>
      </c>
      <c r="F112" s="14">
        <f>IF($E112="","",IF(NOT(ISNUMBER($E112)),"人工确认",IF($E112&lt;TODAY(),"已逾期",IF($E112&lt;=TODAY()+180,"180天内","正常"))))</f>
        <v/>
      </c>
      <c r="G112" s="14" t="n"/>
      <c r="H112" s="14" t="n"/>
      <c r="I112" s="14" t="n"/>
      <c r="J112" s="14" t="n"/>
      <c r="K112" s="16" t="n"/>
      <c r="L112" s="14" t="n"/>
      <c r="M112" s="14" t="n"/>
      <c r="N112" s="15" t="n"/>
      <c r="O112" s="15" t="n"/>
      <c r="P112" s="15" t="n"/>
    </row>
    <row r="113">
      <c r="A113" s="14" t="n"/>
      <c r="B113" s="14" t="n"/>
      <c r="C113" s="14" t="n"/>
      <c r="D113" s="15" t="n"/>
      <c r="E113" s="15">
        <f>IF(OR($D113="",$B113=""),"",IF($B113="发明",EDATE($D113,240),IF($B113="实用新型",EDATE($D113,120),IF($B113="外观设计",IF($D113&lt;DATE(2021,6,1),EDATE($D113,120),EDATE($D113,180)),""))))</f>
        <v/>
      </c>
      <c r="F113" s="14">
        <f>IF($E113="","",IF(NOT(ISNUMBER($E113)),"人工确认",IF($E113&lt;TODAY(),"已逾期",IF($E113&lt;=TODAY()+180,"180天内","正常"))))</f>
        <v/>
      </c>
      <c r="G113" s="14" t="n"/>
      <c r="H113" s="14" t="n"/>
      <c r="I113" s="14" t="n"/>
      <c r="J113" s="14" t="n"/>
      <c r="K113" s="16" t="n"/>
      <c r="L113" s="14" t="n"/>
      <c r="M113" s="14" t="n"/>
      <c r="N113" s="15" t="n"/>
      <c r="O113" s="15" t="n"/>
      <c r="P113" s="15" t="n"/>
    </row>
    <row r="114">
      <c r="A114" s="14" t="n"/>
      <c r="B114" s="14" t="n"/>
      <c r="C114" s="14" t="n"/>
      <c r="D114" s="15" t="n"/>
      <c r="E114" s="15">
        <f>IF(OR($D114="",$B114=""),"",IF($B114="发明",EDATE($D114,240),IF($B114="实用新型",EDATE($D114,120),IF($B114="外观设计",IF($D114&lt;DATE(2021,6,1),EDATE($D114,120),EDATE($D114,180)),""))))</f>
        <v/>
      </c>
      <c r="F114" s="14">
        <f>IF($E114="","",IF(NOT(ISNUMBER($E114)),"人工确认",IF($E114&lt;TODAY(),"已逾期",IF($E114&lt;=TODAY()+180,"180天内","正常"))))</f>
        <v/>
      </c>
      <c r="G114" s="14" t="n"/>
      <c r="H114" s="14" t="n"/>
      <c r="I114" s="14" t="n"/>
      <c r="J114" s="14" t="n"/>
      <c r="K114" s="16" t="n"/>
      <c r="L114" s="14" t="n"/>
      <c r="M114" s="14" t="n"/>
      <c r="N114" s="15" t="n"/>
      <c r="O114" s="15" t="n"/>
      <c r="P114" s="15" t="n"/>
    </row>
    <row r="115">
      <c r="A115" s="14" t="n"/>
      <c r="B115" s="14" t="n"/>
      <c r="C115" s="14" t="n"/>
      <c r="D115" s="15" t="n"/>
      <c r="E115" s="15">
        <f>IF(OR($D115="",$B115=""),"",IF($B115="发明",EDATE($D115,240),IF($B115="实用新型",EDATE($D115,120),IF($B115="外观设计",IF($D115&lt;DATE(2021,6,1),EDATE($D115,120),EDATE($D115,180)),""))))</f>
        <v/>
      </c>
      <c r="F115" s="14">
        <f>IF($E115="","",IF(NOT(ISNUMBER($E115)),"人工确认",IF($E115&lt;TODAY(),"已逾期",IF($E115&lt;=TODAY()+180,"180天内","正常"))))</f>
        <v/>
      </c>
      <c r="G115" s="14" t="n"/>
      <c r="H115" s="14" t="n"/>
      <c r="I115" s="14" t="n"/>
      <c r="J115" s="14" t="n"/>
      <c r="K115" s="16" t="n"/>
      <c r="L115" s="14" t="n"/>
      <c r="M115" s="14" t="n"/>
      <c r="N115" s="15" t="n"/>
      <c r="O115" s="15" t="n"/>
      <c r="P115" s="15" t="n"/>
    </row>
    <row r="116">
      <c r="A116" s="14" t="n"/>
      <c r="B116" s="14" t="n"/>
      <c r="C116" s="14" t="n"/>
      <c r="D116" s="15" t="n"/>
      <c r="E116" s="15">
        <f>IF(OR($D116="",$B116=""),"",IF($B116="发明",EDATE($D116,240),IF($B116="实用新型",EDATE($D116,120),IF($B116="外观设计",IF($D116&lt;DATE(2021,6,1),EDATE($D116,120),EDATE($D116,180)),""))))</f>
        <v/>
      </c>
      <c r="F116" s="14">
        <f>IF($E116="","",IF(NOT(ISNUMBER($E116)),"人工确认",IF($E116&lt;TODAY(),"已逾期",IF($E116&lt;=TODAY()+180,"180天内","正常"))))</f>
        <v/>
      </c>
      <c r="G116" s="14" t="n"/>
      <c r="H116" s="14" t="n"/>
      <c r="I116" s="14" t="n"/>
      <c r="J116" s="14" t="n"/>
      <c r="K116" s="16" t="n"/>
      <c r="L116" s="14" t="n"/>
      <c r="M116" s="14" t="n"/>
      <c r="N116" s="15" t="n"/>
      <c r="O116" s="15" t="n"/>
      <c r="P116" s="15" t="n"/>
    </row>
    <row r="117">
      <c r="A117" s="14" t="n"/>
      <c r="B117" s="14" t="n"/>
      <c r="C117" s="14" t="n"/>
      <c r="D117" s="15" t="n"/>
      <c r="E117" s="15">
        <f>IF(OR($D117="",$B117=""),"",IF($B117="发明",EDATE($D117,240),IF($B117="实用新型",EDATE($D117,120),IF($B117="外观设计",IF($D117&lt;DATE(2021,6,1),EDATE($D117,120),EDATE($D117,180)),""))))</f>
        <v/>
      </c>
      <c r="F117" s="14">
        <f>IF($E117="","",IF(NOT(ISNUMBER($E117)),"人工确认",IF($E117&lt;TODAY(),"已逾期",IF($E117&lt;=TODAY()+180,"180天内","正常"))))</f>
        <v/>
      </c>
      <c r="G117" s="14" t="n"/>
      <c r="H117" s="14" t="n"/>
      <c r="I117" s="14" t="n"/>
      <c r="J117" s="14" t="n"/>
      <c r="K117" s="16" t="n"/>
      <c r="L117" s="14" t="n"/>
      <c r="M117" s="14" t="n"/>
      <c r="N117" s="15" t="n"/>
      <c r="O117" s="15" t="n"/>
      <c r="P117" s="15" t="n"/>
    </row>
    <row r="118">
      <c r="A118" s="14" t="n"/>
      <c r="B118" s="14" t="n"/>
      <c r="C118" s="14" t="n"/>
      <c r="D118" s="15" t="n"/>
      <c r="E118" s="15">
        <f>IF(OR($D118="",$B118=""),"",IF($B118="发明",EDATE($D118,240),IF($B118="实用新型",EDATE($D118,120),IF($B118="外观设计",IF($D118&lt;DATE(2021,6,1),EDATE($D118,120),EDATE($D118,180)),""))))</f>
        <v/>
      </c>
      <c r="F118" s="14">
        <f>IF($E118="","",IF(NOT(ISNUMBER($E118)),"人工确认",IF($E118&lt;TODAY(),"已逾期",IF($E118&lt;=TODAY()+180,"180天内","正常"))))</f>
        <v/>
      </c>
      <c r="G118" s="14" t="n"/>
      <c r="H118" s="14" t="n"/>
      <c r="I118" s="14" t="n"/>
      <c r="J118" s="14" t="n"/>
      <c r="K118" s="16" t="n"/>
      <c r="L118" s="14" t="n"/>
      <c r="M118" s="14" t="n"/>
      <c r="N118" s="15" t="n"/>
      <c r="O118" s="15" t="n"/>
      <c r="P118" s="15" t="n"/>
    </row>
    <row r="119">
      <c r="A119" s="14" t="n"/>
      <c r="B119" s="14" t="n"/>
      <c r="C119" s="14" t="n"/>
      <c r="D119" s="15" t="n"/>
      <c r="E119" s="15">
        <f>IF(OR($D119="",$B119=""),"",IF($B119="发明",EDATE($D119,240),IF($B119="实用新型",EDATE($D119,120),IF($B119="外观设计",IF($D119&lt;DATE(2021,6,1),EDATE($D119,120),EDATE($D119,180)),""))))</f>
        <v/>
      </c>
      <c r="F119" s="14">
        <f>IF($E119="","",IF(NOT(ISNUMBER($E119)),"人工确认",IF($E119&lt;TODAY(),"已逾期",IF($E119&lt;=TODAY()+180,"180天内","正常"))))</f>
        <v/>
      </c>
      <c r="G119" s="14" t="n"/>
      <c r="H119" s="14" t="n"/>
      <c r="I119" s="14" t="n"/>
      <c r="J119" s="14" t="n"/>
      <c r="K119" s="16" t="n"/>
      <c r="L119" s="14" t="n"/>
      <c r="M119" s="14" t="n"/>
      <c r="N119" s="15" t="n"/>
      <c r="O119" s="15" t="n"/>
      <c r="P119" s="15" t="n"/>
    </row>
    <row r="120">
      <c r="A120" s="14" t="n"/>
      <c r="B120" s="14" t="n"/>
      <c r="C120" s="14" t="n"/>
      <c r="D120" s="15" t="n"/>
      <c r="E120" s="15">
        <f>IF(OR($D120="",$B120=""),"",IF($B120="发明",EDATE($D120,240),IF($B120="实用新型",EDATE($D120,120),IF($B120="外观设计",IF($D120&lt;DATE(2021,6,1),EDATE($D120,120),EDATE($D120,180)),""))))</f>
        <v/>
      </c>
      <c r="F120" s="14">
        <f>IF($E120="","",IF(NOT(ISNUMBER($E120)),"人工确认",IF($E120&lt;TODAY(),"已逾期",IF($E120&lt;=TODAY()+180,"180天内","正常"))))</f>
        <v/>
      </c>
      <c r="G120" s="14" t="n"/>
      <c r="H120" s="14" t="n"/>
      <c r="I120" s="14" t="n"/>
      <c r="J120" s="14" t="n"/>
      <c r="K120" s="16" t="n"/>
      <c r="L120" s="14" t="n"/>
      <c r="M120" s="14" t="n"/>
      <c r="N120" s="15" t="n"/>
      <c r="O120" s="15" t="n"/>
      <c r="P120" s="15" t="n"/>
    </row>
    <row r="121">
      <c r="A121" s="14" t="n"/>
      <c r="B121" s="14" t="n"/>
      <c r="C121" s="14" t="n"/>
      <c r="D121" s="15" t="n"/>
      <c r="E121" s="15">
        <f>IF(OR($D121="",$B121=""),"",IF($B121="发明",EDATE($D121,240),IF($B121="实用新型",EDATE($D121,120),IF($B121="外观设计",IF($D121&lt;DATE(2021,6,1),EDATE($D121,120),EDATE($D121,180)),""))))</f>
        <v/>
      </c>
      <c r="F121" s="14">
        <f>IF($E121="","",IF(NOT(ISNUMBER($E121)),"人工确认",IF($E121&lt;TODAY(),"已逾期",IF($E121&lt;=TODAY()+180,"180天内","正常"))))</f>
        <v/>
      </c>
      <c r="G121" s="14" t="n"/>
      <c r="H121" s="14" t="n"/>
      <c r="I121" s="14" t="n"/>
      <c r="J121" s="14" t="n"/>
      <c r="K121" s="16" t="n"/>
      <c r="L121" s="14" t="n"/>
      <c r="M121" s="14" t="n"/>
      <c r="N121" s="15" t="n"/>
      <c r="O121" s="15" t="n"/>
      <c r="P121" s="15" t="n"/>
    </row>
    <row r="122">
      <c r="A122" s="14" t="n"/>
      <c r="B122" s="14" t="n"/>
      <c r="C122" s="14" t="n"/>
      <c r="D122" s="15" t="n"/>
      <c r="E122" s="15">
        <f>IF(OR($D122="",$B122=""),"",IF($B122="发明",EDATE($D122,240),IF($B122="实用新型",EDATE($D122,120),IF($B122="外观设计",IF($D122&lt;DATE(2021,6,1),EDATE($D122,120),EDATE($D122,180)),""))))</f>
        <v/>
      </c>
      <c r="F122" s="14">
        <f>IF($E122="","",IF(NOT(ISNUMBER($E122)),"人工确认",IF($E122&lt;TODAY(),"已逾期",IF($E122&lt;=TODAY()+180,"180天内","正常"))))</f>
        <v/>
      </c>
      <c r="G122" s="14" t="n"/>
      <c r="H122" s="14" t="n"/>
      <c r="I122" s="14" t="n"/>
      <c r="J122" s="14" t="n"/>
      <c r="K122" s="16" t="n"/>
      <c r="L122" s="14" t="n"/>
      <c r="M122" s="14" t="n"/>
      <c r="N122" s="15" t="n"/>
      <c r="O122" s="15" t="n"/>
      <c r="P122" s="15" t="n"/>
    </row>
    <row r="123">
      <c r="A123" s="14" t="n"/>
      <c r="B123" s="14" t="n"/>
      <c r="C123" s="14" t="n"/>
      <c r="D123" s="15" t="n"/>
      <c r="E123" s="15">
        <f>IF(OR($D123="",$B123=""),"",IF($B123="发明",EDATE($D123,240),IF($B123="实用新型",EDATE($D123,120),IF($B123="外观设计",IF($D123&lt;DATE(2021,6,1),EDATE($D123,120),EDATE($D123,180)),""))))</f>
        <v/>
      </c>
      <c r="F123" s="14">
        <f>IF($E123="","",IF(NOT(ISNUMBER($E123)),"人工确认",IF($E123&lt;TODAY(),"已逾期",IF($E123&lt;=TODAY()+180,"180天内","正常"))))</f>
        <v/>
      </c>
      <c r="G123" s="14" t="n"/>
      <c r="H123" s="14" t="n"/>
      <c r="I123" s="14" t="n"/>
      <c r="J123" s="14" t="n"/>
      <c r="K123" s="16" t="n"/>
      <c r="L123" s="14" t="n"/>
      <c r="M123" s="14" t="n"/>
      <c r="N123" s="15" t="n"/>
      <c r="O123" s="15" t="n"/>
      <c r="P123" s="15" t="n"/>
    </row>
    <row r="124">
      <c r="A124" s="14" t="n"/>
      <c r="B124" s="14" t="n"/>
      <c r="C124" s="14" t="n"/>
      <c r="D124" s="15" t="n"/>
      <c r="E124" s="15">
        <f>IF(OR($D124="",$B124=""),"",IF($B124="发明",EDATE($D124,240),IF($B124="实用新型",EDATE($D124,120),IF($B124="外观设计",IF($D124&lt;DATE(2021,6,1),EDATE($D124,120),EDATE($D124,180)),""))))</f>
        <v/>
      </c>
      <c r="F124" s="14">
        <f>IF($E124="","",IF(NOT(ISNUMBER($E124)),"人工确认",IF($E124&lt;TODAY(),"已逾期",IF($E124&lt;=TODAY()+180,"180天内","正常"))))</f>
        <v/>
      </c>
      <c r="G124" s="14" t="n"/>
      <c r="H124" s="14" t="n"/>
      <c r="I124" s="14" t="n"/>
      <c r="J124" s="14" t="n"/>
      <c r="K124" s="16" t="n"/>
      <c r="L124" s="14" t="n"/>
      <c r="M124" s="14" t="n"/>
      <c r="N124" s="15" t="n"/>
      <c r="O124" s="15" t="n"/>
      <c r="P124" s="15" t="n"/>
    </row>
    <row r="125">
      <c r="A125" s="14" t="n"/>
      <c r="B125" s="14" t="n"/>
      <c r="C125" s="14" t="n"/>
      <c r="D125" s="15" t="n"/>
      <c r="E125" s="15">
        <f>IF(OR($D125="",$B125=""),"",IF($B125="发明",EDATE($D125,240),IF($B125="实用新型",EDATE($D125,120),IF($B125="外观设计",IF($D125&lt;DATE(2021,6,1),EDATE($D125,120),EDATE($D125,180)),""))))</f>
        <v/>
      </c>
      <c r="F125" s="14">
        <f>IF($E125="","",IF(NOT(ISNUMBER($E125)),"人工确认",IF($E125&lt;TODAY(),"已逾期",IF($E125&lt;=TODAY()+180,"180天内","正常"))))</f>
        <v/>
      </c>
      <c r="G125" s="14" t="n"/>
      <c r="H125" s="14" t="n"/>
      <c r="I125" s="14" t="n"/>
      <c r="J125" s="14" t="n"/>
      <c r="K125" s="16" t="n"/>
      <c r="L125" s="14" t="n"/>
      <c r="M125" s="14" t="n"/>
      <c r="N125" s="15" t="n"/>
      <c r="O125" s="15" t="n"/>
      <c r="P125" s="15" t="n"/>
    </row>
    <row r="126">
      <c r="A126" s="14" t="n"/>
      <c r="B126" s="14" t="n"/>
      <c r="C126" s="14" t="n"/>
      <c r="D126" s="15" t="n"/>
      <c r="E126" s="15">
        <f>IF(OR($D126="",$B126=""),"",IF($B126="发明",EDATE($D126,240),IF($B126="实用新型",EDATE($D126,120),IF($B126="外观设计",IF($D126&lt;DATE(2021,6,1),EDATE($D126,120),EDATE($D126,180)),""))))</f>
        <v/>
      </c>
      <c r="F126" s="14">
        <f>IF($E126="","",IF(NOT(ISNUMBER($E126)),"人工确认",IF($E126&lt;TODAY(),"已逾期",IF($E126&lt;=TODAY()+180,"180天内","正常"))))</f>
        <v/>
      </c>
      <c r="G126" s="14" t="n"/>
      <c r="H126" s="14" t="n"/>
      <c r="I126" s="14" t="n"/>
      <c r="J126" s="14" t="n"/>
      <c r="K126" s="16" t="n"/>
      <c r="L126" s="14" t="n"/>
      <c r="M126" s="14" t="n"/>
      <c r="N126" s="15" t="n"/>
      <c r="O126" s="15" t="n"/>
      <c r="P126" s="15" t="n"/>
    </row>
    <row r="127">
      <c r="A127" s="14" t="n"/>
      <c r="B127" s="14" t="n"/>
      <c r="C127" s="14" t="n"/>
      <c r="D127" s="15" t="n"/>
      <c r="E127" s="15">
        <f>IF(OR($D127="",$B127=""),"",IF($B127="发明",EDATE($D127,240),IF($B127="实用新型",EDATE($D127,120),IF($B127="外观设计",IF($D127&lt;DATE(2021,6,1),EDATE($D127,120),EDATE($D127,180)),""))))</f>
        <v/>
      </c>
      <c r="F127" s="14">
        <f>IF($E127="","",IF(NOT(ISNUMBER($E127)),"人工确认",IF($E127&lt;TODAY(),"已逾期",IF($E127&lt;=TODAY()+180,"180天内","正常"))))</f>
        <v/>
      </c>
      <c r="G127" s="14" t="n"/>
      <c r="H127" s="14" t="n"/>
      <c r="I127" s="14" t="n"/>
      <c r="J127" s="14" t="n"/>
      <c r="K127" s="16" t="n"/>
      <c r="L127" s="14" t="n"/>
      <c r="M127" s="14" t="n"/>
      <c r="N127" s="15" t="n"/>
      <c r="O127" s="15" t="n"/>
      <c r="P127" s="15" t="n"/>
    </row>
    <row r="128">
      <c r="A128" s="14" t="n"/>
      <c r="B128" s="14" t="n"/>
      <c r="C128" s="14" t="n"/>
      <c r="D128" s="15" t="n"/>
      <c r="E128" s="15">
        <f>IF(OR($D128="",$B128=""),"",IF($B128="发明",EDATE($D128,240),IF($B128="实用新型",EDATE($D128,120),IF($B128="外观设计",IF($D128&lt;DATE(2021,6,1),EDATE($D128,120),EDATE($D128,180)),""))))</f>
        <v/>
      </c>
      <c r="F128" s="14">
        <f>IF($E128="","",IF(NOT(ISNUMBER($E128)),"人工确认",IF($E128&lt;TODAY(),"已逾期",IF($E128&lt;=TODAY()+180,"180天内","正常"))))</f>
        <v/>
      </c>
      <c r="G128" s="14" t="n"/>
      <c r="H128" s="14" t="n"/>
      <c r="I128" s="14" t="n"/>
      <c r="J128" s="14" t="n"/>
      <c r="K128" s="16" t="n"/>
      <c r="L128" s="14" t="n"/>
      <c r="M128" s="14" t="n"/>
      <c r="N128" s="15" t="n"/>
      <c r="O128" s="15" t="n"/>
      <c r="P128" s="15" t="n"/>
    </row>
    <row r="129">
      <c r="A129" s="14" t="n"/>
      <c r="B129" s="14" t="n"/>
      <c r="C129" s="14" t="n"/>
      <c r="D129" s="15" t="n"/>
      <c r="E129" s="15">
        <f>IF(OR($D129="",$B129=""),"",IF($B129="发明",EDATE($D129,240),IF($B129="实用新型",EDATE($D129,120),IF($B129="外观设计",IF($D129&lt;DATE(2021,6,1),EDATE($D129,120),EDATE($D129,180)),""))))</f>
        <v/>
      </c>
      <c r="F129" s="14">
        <f>IF($E129="","",IF(NOT(ISNUMBER($E129)),"人工确认",IF($E129&lt;TODAY(),"已逾期",IF($E129&lt;=TODAY()+180,"180天内","正常"))))</f>
        <v/>
      </c>
      <c r="G129" s="14" t="n"/>
      <c r="H129" s="14" t="n"/>
      <c r="I129" s="14" t="n"/>
      <c r="J129" s="14" t="n"/>
      <c r="K129" s="16" t="n"/>
      <c r="L129" s="14" t="n"/>
      <c r="M129" s="14" t="n"/>
      <c r="N129" s="15" t="n"/>
      <c r="O129" s="15" t="n"/>
      <c r="P129" s="15" t="n"/>
    </row>
    <row r="130">
      <c r="A130" s="14" t="n"/>
      <c r="B130" s="14" t="n"/>
      <c r="C130" s="14" t="n"/>
      <c r="D130" s="15" t="n"/>
      <c r="E130" s="15">
        <f>IF(OR($D130="",$B130=""),"",IF($B130="发明",EDATE($D130,240),IF($B130="实用新型",EDATE($D130,120),IF($B130="外观设计",IF($D130&lt;DATE(2021,6,1),EDATE($D130,120),EDATE($D130,180)),""))))</f>
        <v/>
      </c>
      <c r="F130" s="14">
        <f>IF($E130="","",IF(NOT(ISNUMBER($E130)),"人工确认",IF($E130&lt;TODAY(),"已逾期",IF($E130&lt;=TODAY()+180,"180天内","正常"))))</f>
        <v/>
      </c>
      <c r="G130" s="14" t="n"/>
      <c r="H130" s="14" t="n"/>
      <c r="I130" s="14" t="n"/>
      <c r="J130" s="14" t="n"/>
      <c r="K130" s="16" t="n"/>
      <c r="L130" s="14" t="n"/>
      <c r="M130" s="14" t="n"/>
      <c r="N130" s="15" t="n"/>
      <c r="O130" s="15" t="n"/>
      <c r="P130" s="15" t="n"/>
    </row>
    <row r="131">
      <c r="A131" s="14" t="n"/>
      <c r="B131" s="14" t="n"/>
      <c r="C131" s="14" t="n"/>
      <c r="D131" s="15" t="n"/>
      <c r="E131" s="15">
        <f>IF(OR($D131="",$B131=""),"",IF($B131="发明",EDATE($D131,240),IF($B131="实用新型",EDATE($D131,120),IF($B131="外观设计",IF($D131&lt;DATE(2021,6,1),EDATE($D131,120),EDATE($D131,180)),""))))</f>
        <v/>
      </c>
      <c r="F131" s="14">
        <f>IF($E131="","",IF(NOT(ISNUMBER($E131)),"人工确认",IF($E131&lt;TODAY(),"已逾期",IF($E131&lt;=TODAY()+180,"180天内","正常"))))</f>
        <v/>
      </c>
      <c r="G131" s="14" t="n"/>
      <c r="H131" s="14" t="n"/>
      <c r="I131" s="14" t="n"/>
      <c r="J131" s="14" t="n"/>
      <c r="K131" s="16" t="n"/>
      <c r="L131" s="14" t="n"/>
      <c r="M131" s="14" t="n"/>
      <c r="N131" s="15" t="n"/>
      <c r="O131" s="15" t="n"/>
      <c r="P131" s="15" t="n"/>
    </row>
    <row r="132">
      <c r="A132" s="14" t="n"/>
      <c r="B132" s="14" t="n"/>
      <c r="C132" s="14" t="n"/>
      <c r="D132" s="15" t="n"/>
      <c r="E132" s="15">
        <f>IF(OR($D132="",$B132=""),"",IF($B132="发明",EDATE($D132,240),IF($B132="实用新型",EDATE($D132,120),IF($B132="外观设计",IF($D132&lt;DATE(2021,6,1),EDATE($D132,120),EDATE($D132,180)),""))))</f>
        <v/>
      </c>
      <c r="F132" s="14">
        <f>IF($E132="","",IF(NOT(ISNUMBER($E132)),"人工确认",IF($E132&lt;TODAY(),"已逾期",IF($E132&lt;=TODAY()+180,"180天内","正常"))))</f>
        <v/>
      </c>
      <c r="G132" s="14" t="n"/>
      <c r="H132" s="14" t="n"/>
      <c r="I132" s="14" t="n"/>
      <c r="J132" s="14" t="n"/>
      <c r="K132" s="16" t="n"/>
      <c r="L132" s="14" t="n"/>
      <c r="M132" s="14" t="n"/>
      <c r="N132" s="15" t="n"/>
      <c r="O132" s="15" t="n"/>
      <c r="P132" s="15" t="n"/>
    </row>
    <row r="133">
      <c r="A133" s="14" t="n"/>
      <c r="B133" s="14" t="n"/>
      <c r="C133" s="14" t="n"/>
      <c r="D133" s="15" t="n"/>
      <c r="E133" s="15">
        <f>IF(OR($D133="",$B133=""),"",IF($B133="发明",EDATE($D133,240),IF($B133="实用新型",EDATE($D133,120),IF($B133="外观设计",IF($D133&lt;DATE(2021,6,1),EDATE($D133,120),EDATE($D133,180)),""))))</f>
        <v/>
      </c>
      <c r="F133" s="14">
        <f>IF($E133="","",IF(NOT(ISNUMBER($E133)),"人工确认",IF($E133&lt;TODAY(),"已逾期",IF($E133&lt;=TODAY()+180,"180天内","正常"))))</f>
        <v/>
      </c>
      <c r="G133" s="14" t="n"/>
      <c r="H133" s="14" t="n"/>
      <c r="I133" s="14" t="n"/>
      <c r="J133" s="14" t="n"/>
      <c r="K133" s="16" t="n"/>
      <c r="L133" s="14" t="n"/>
      <c r="M133" s="14" t="n"/>
      <c r="N133" s="15" t="n"/>
      <c r="O133" s="15" t="n"/>
      <c r="P133" s="15" t="n"/>
    </row>
    <row r="134">
      <c r="A134" s="14" t="n"/>
      <c r="B134" s="14" t="n"/>
      <c r="C134" s="14" t="n"/>
      <c r="D134" s="15" t="n"/>
      <c r="E134" s="15">
        <f>IF(OR($D134="",$B134=""),"",IF($B134="发明",EDATE($D134,240),IF($B134="实用新型",EDATE($D134,120),IF($B134="外观设计",IF($D134&lt;DATE(2021,6,1),EDATE($D134,120),EDATE($D134,180)),""))))</f>
        <v/>
      </c>
      <c r="F134" s="14">
        <f>IF($E134="","",IF(NOT(ISNUMBER($E134)),"人工确认",IF($E134&lt;TODAY(),"已逾期",IF($E134&lt;=TODAY()+180,"180天内","正常"))))</f>
        <v/>
      </c>
      <c r="G134" s="14" t="n"/>
      <c r="H134" s="14" t="n"/>
      <c r="I134" s="14" t="n"/>
      <c r="J134" s="14" t="n"/>
      <c r="K134" s="16" t="n"/>
      <c r="L134" s="14" t="n"/>
      <c r="M134" s="14" t="n"/>
      <c r="N134" s="15" t="n"/>
      <c r="O134" s="15" t="n"/>
      <c r="P134" s="15" t="n"/>
    </row>
    <row r="135">
      <c r="A135" s="14" t="n"/>
      <c r="B135" s="14" t="n"/>
      <c r="C135" s="14" t="n"/>
      <c r="D135" s="15" t="n"/>
      <c r="E135" s="15">
        <f>IF(OR($D135="",$B135=""),"",IF($B135="发明",EDATE($D135,240),IF($B135="实用新型",EDATE($D135,120),IF($B135="外观设计",IF($D135&lt;DATE(2021,6,1),EDATE($D135,120),EDATE($D135,180)),""))))</f>
        <v/>
      </c>
      <c r="F135" s="14">
        <f>IF($E135="","",IF(NOT(ISNUMBER($E135)),"人工确认",IF($E135&lt;TODAY(),"已逾期",IF($E135&lt;=TODAY()+180,"180天内","正常"))))</f>
        <v/>
      </c>
      <c r="G135" s="14" t="n"/>
      <c r="H135" s="14" t="n"/>
      <c r="I135" s="14" t="n"/>
      <c r="J135" s="14" t="n"/>
      <c r="K135" s="16" t="n"/>
      <c r="L135" s="14" t="n"/>
      <c r="M135" s="14" t="n"/>
      <c r="N135" s="15" t="n"/>
      <c r="O135" s="15" t="n"/>
      <c r="P135" s="15" t="n"/>
    </row>
    <row r="136">
      <c r="A136" s="14" t="n"/>
      <c r="B136" s="14" t="n"/>
      <c r="C136" s="14" t="n"/>
      <c r="D136" s="15" t="n"/>
      <c r="E136" s="15">
        <f>IF(OR($D136="",$B136=""),"",IF($B136="发明",EDATE($D136,240),IF($B136="实用新型",EDATE($D136,120),IF($B136="外观设计",IF($D136&lt;DATE(2021,6,1),EDATE($D136,120),EDATE($D136,180)),""))))</f>
        <v/>
      </c>
      <c r="F136" s="14">
        <f>IF($E136="","",IF(NOT(ISNUMBER($E136)),"人工确认",IF($E136&lt;TODAY(),"已逾期",IF($E136&lt;=TODAY()+180,"180天内","正常"))))</f>
        <v/>
      </c>
      <c r="G136" s="14" t="n"/>
      <c r="H136" s="14" t="n"/>
      <c r="I136" s="14" t="n"/>
      <c r="J136" s="14" t="n"/>
      <c r="K136" s="16" t="n"/>
      <c r="L136" s="14" t="n"/>
      <c r="M136" s="14" t="n"/>
      <c r="N136" s="15" t="n"/>
      <c r="O136" s="15" t="n"/>
      <c r="P136" s="15" t="n"/>
    </row>
    <row r="137">
      <c r="A137" s="14" t="n"/>
      <c r="B137" s="14" t="n"/>
      <c r="C137" s="14" t="n"/>
      <c r="D137" s="15" t="n"/>
      <c r="E137" s="15">
        <f>IF(OR($D137="",$B137=""),"",IF($B137="发明",EDATE($D137,240),IF($B137="实用新型",EDATE($D137,120),IF($B137="外观设计",IF($D137&lt;DATE(2021,6,1),EDATE($D137,120),EDATE($D137,180)),""))))</f>
        <v/>
      </c>
      <c r="F137" s="14">
        <f>IF($E137="","",IF(NOT(ISNUMBER($E137)),"人工确认",IF($E137&lt;TODAY(),"已逾期",IF($E137&lt;=TODAY()+180,"180天内","正常"))))</f>
        <v/>
      </c>
      <c r="G137" s="14" t="n"/>
      <c r="H137" s="14" t="n"/>
      <c r="I137" s="14" t="n"/>
      <c r="J137" s="14" t="n"/>
      <c r="K137" s="16" t="n"/>
      <c r="L137" s="14" t="n"/>
      <c r="M137" s="14" t="n"/>
      <c r="N137" s="15" t="n"/>
      <c r="O137" s="15" t="n"/>
      <c r="P137" s="15" t="n"/>
    </row>
    <row r="138">
      <c r="A138" s="14" t="n"/>
      <c r="B138" s="14" t="n"/>
      <c r="C138" s="14" t="n"/>
      <c r="D138" s="15" t="n"/>
      <c r="E138" s="15">
        <f>IF(OR($D138="",$B138=""),"",IF($B138="发明",EDATE($D138,240),IF($B138="实用新型",EDATE($D138,120),IF($B138="外观设计",IF($D138&lt;DATE(2021,6,1),EDATE($D138,120),EDATE($D138,180)),""))))</f>
        <v/>
      </c>
      <c r="F138" s="14">
        <f>IF($E138="","",IF(NOT(ISNUMBER($E138)),"人工确认",IF($E138&lt;TODAY(),"已逾期",IF($E138&lt;=TODAY()+180,"180天内","正常"))))</f>
        <v/>
      </c>
      <c r="G138" s="14" t="n"/>
      <c r="H138" s="14" t="n"/>
      <c r="I138" s="14" t="n"/>
      <c r="J138" s="14" t="n"/>
      <c r="K138" s="16" t="n"/>
      <c r="L138" s="14" t="n"/>
      <c r="M138" s="14" t="n"/>
      <c r="N138" s="15" t="n"/>
      <c r="O138" s="15" t="n"/>
      <c r="P138" s="15" t="n"/>
    </row>
    <row r="139">
      <c r="A139" s="14" t="n"/>
      <c r="B139" s="14" t="n"/>
      <c r="C139" s="14" t="n"/>
      <c r="D139" s="15" t="n"/>
      <c r="E139" s="15">
        <f>IF(OR($D139="",$B139=""),"",IF($B139="发明",EDATE($D139,240),IF($B139="实用新型",EDATE($D139,120),IF($B139="外观设计",IF($D139&lt;DATE(2021,6,1),EDATE($D139,120),EDATE($D139,180)),""))))</f>
        <v/>
      </c>
      <c r="F139" s="14">
        <f>IF($E139="","",IF(NOT(ISNUMBER($E139)),"人工确认",IF($E139&lt;TODAY(),"已逾期",IF($E139&lt;=TODAY()+180,"180天内","正常"))))</f>
        <v/>
      </c>
      <c r="G139" s="14" t="n"/>
      <c r="H139" s="14" t="n"/>
      <c r="I139" s="14" t="n"/>
      <c r="J139" s="14" t="n"/>
      <c r="K139" s="16" t="n"/>
      <c r="L139" s="14" t="n"/>
      <c r="M139" s="14" t="n"/>
      <c r="N139" s="15" t="n"/>
      <c r="O139" s="15" t="n"/>
      <c r="P139" s="15" t="n"/>
    </row>
    <row r="140">
      <c r="A140" s="14" t="n"/>
      <c r="B140" s="14" t="n"/>
      <c r="C140" s="14" t="n"/>
      <c r="D140" s="15" t="n"/>
      <c r="E140" s="15">
        <f>IF(OR($D140="",$B140=""),"",IF($B140="发明",EDATE($D140,240),IF($B140="实用新型",EDATE($D140,120),IF($B140="外观设计",IF($D140&lt;DATE(2021,6,1),EDATE($D140,120),EDATE($D140,180)),""))))</f>
        <v/>
      </c>
      <c r="F140" s="14">
        <f>IF($E140="","",IF(NOT(ISNUMBER($E140)),"人工确认",IF($E140&lt;TODAY(),"已逾期",IF($E140&lt;=TODAY()+180,"180天内","正常"))))</f>
        <v/>
      </c>
      <c r="G140" s="14" t="n"/>
      <c r="H140" s="14" t="n"/>
      <c r="I140" s="14" t="n"/>
      <c r="J140" s="14" t="n"/>
      <c r="K140" s="16" t="n"/>
      <c r="L140" s="14" t="n"/>
      <c r="M140" s="14" t="n"/>
      <c r="N140" s="15" t="n"/>
      <c r="O140" s="15" t="n"/>
      <c r="P140" s="15" t="n"/>
    </row>
    <row r="141">
      <c r="A141" s="14" t="n"/>
      <c r="B141" s="14" t="n"/>
      <c r="C141" s="14" t="n"/>
      <c r="D141" s="15" t="n"/>
      <c r="E141" s="15">
        <f>IF(OR($D141="",$B141=""),"",IF($B141="发明",EDATE($D141,240),IF($B141="实用新型",EDATE($D141,120),IF($B141="外观设计",IF($D141&lt;DATE(2021,6,1),EDATE($D141,120),EDATE($D141,180)),""))))</f>
        <v/>
      </c>
      <c r="F141" s="14">
        <f>IF($E141="","",IF(NOT(ISNUMBER($E141)),"人工确认",IF($E141&lt;TODAY(),"已逾期",IF($E141&lt;=TODAY()+180,"180天内","正常"))))</f>
        <v/>
      </c>
      <c r="G141" s="14" t="n"/>
      <c r="H141" s="14" t="n"/>
      <c r="I141" s="14" t="n"/>
      <c r="J141" s="14" t="n"/>
      <c r="K141" s="16" t="n"/>
      <c r="L141" s="14" t="n"/>
      <c r="M141" s="14" t="n"/>
      <c r="N141" s="15" t="n"/>
      <c r="O141" s="15" t="n"/>
      <c r="P141" s="15" t="n"/>
    </row>
    <row r="142">
      <c r="A142" s="14" t="n"/>
      <c r="B142" s="14" t="n"/>
      <c r="C142" s="14" t="n"/>
      <c r="D142" s="15" t="n"/>
      <c r="E142" s="15">
        <f>IF(OR($D142="",$B142=""),"",IF($B142="发明",EDATE($D142,240),IF($B142="实用新型",EDATE($D142,120),IF($B142="外观设计",IF($D142&lt;DATE(2021,6,1),EDATE($D142,120),EDATE($D142,180)),""))))</f>
        <v/>
      </c>
      <c r="F142" s="14">
        <f>IF($E142="","",IF(NOT(ISNUMBER($E142)),"人工确认",IF($E142&lt;TODAY(),"已逾期",IF($E142&lt;=TODAY()+180,"180天内","正常"))))</f>
        <v/>
      </c>
      <c r="G142" s="14" t="n"/>
      <c r="H142" s="14" t="n"/>
      <c r="I142" s="14" t="n"/>
      <c r="J142" s="14" t="n"/>
      <c r="K142" s="16" t="n"/>
      <c r="L142" s="14" t="n"/>
      <c r="M142" s="14" t="n"/>
      <c r="N142" s="15" t="n"/>
      <c r="O142" s="15" t="n"/>
      <c r="P142" s="15" t="n"/>
    </row>
    <row r="143">
      <c r="A143" s="14" t="n"/>
      <c r="B143" s="14" t="n"/>
      <c r="C143" s="14" t="n"/>
      <c r="D143" s="15" t="n"/>
      <c r="E143" s="15">
        <f>IF(OR($D143="",$B143=""),"",IF($B143="发明",EDATE($D143,240),IF($B143="实用新型",EDATE($D143,120),IF($B143="外观设计",IF($D143&lt;DATE(2021,6,1),EDATE($D143,120),EDATE($D143,180)),""))))</f>
        <v/>
      </c>
      <c r="F143" s="14">
        <f>IF($E143="","",IF(NOT(ISNUMBER($E143)),"人工确认",IF($E143&lt;TODAY(),"已逾期",IF($E143&lt;=TODAY()+180,"180天内","正常"))))</f>
        <v/>
      </c>
      <c r="G143" s="14" t="n"/>
      <c r="H143" s="14" t="n"/>
      <c r="I143" s="14" t="n"/>
      <c r="J143" s="14" t="n"/>
      <c r="K143" s="16" t="n"/>
      <c r="L143" s="14" t="n"/>
      <c r="M143" s="14" t="n"/>
      <c r="N143" s="15" t="n"/>
      <c r="O143" s="15" t="n"/>
      <c r="P143" s="15" t="n"/>
    </row>
    <row r="144">
      <c r="A144" s="14" t="n"/>
      <c r="B144" s="14" t="n"/>
      <c r="C144" s="14" t="n"/>
      <c r="D144" s="15" t="n"/>
      <c r="E144" s="15">
        <f>IF(OR($D144="",$B144=""),"",IF($B144="发明",EDATE($D144,240),IF($B144="实用新型",EDATE($D144,120),IF($B144="外观设计",IF($D144&lt;DATE(2021,6,1),EDATE($D144,120),EDATE($D144,180)),""))))</f>
        <v/>
      </c>
      <c r="F144" s="14">
        <f>IF($E144="","",IF(NOT(ISNUMBER($E144)),"人工确认",IF($E144&lt;TODAY(),"已逾期",IF($E144&lt;=TODAY()+180,"180天内","正常"))))</f>
        <v/>
      </c>
      <c r="G144" s="14" t="n"/>
      <c r="H144" s="14" t="n"/>
      <c r="I144" s="14" t="n"/>
      <c r="J144" s="14" t="n"/>
      <c r="K144" s="16" t="n"/>
      <c r="L144" s="14" t="n"/>
      <c r="M144" s="14" t="n"/>
      <c r="N144" s="15" t="n"/>
      <c r="O144" s="15" t="n"/>
      <c r="P144" s="15" t="n"/>
    </row>
    <row r="145">
      <c r="A145" s="14" t="n"/>
      <c r="B145" s="14" t="n"/>
      <c r="C145" s="14" t="n"/>
      <c r="D145" s="15" t="n"/>
      <c r="E145" s="15">
        <f>IF(OR($D145="",$B145=""),"",IF($B145="发明",EDATE($D145,240),IF($B145="实用新型",EDATE($D145,120),IF($B145="外观设计",IF($D145&lt;DATE(2021,6,1),EDATE($D145,120),EDATE($D145,180)),""))))</f>
        <v/>
      </c>
      <c r="F145" s="14">
        <f>IF($E145="","",IF(NOT(ISNUMBER($E145)),"人工确认",IF($E145&lt;TODAY(),"已逾期",IF($E145&lt;=TODAY()+180,"180天内","正常"))))</f>
        <v/>
      </c>
      <c r="G145" s="14" t="n"/>
      <c r="H145" s="14" t="n"/>
      <c r="I145" s="14" t="n"/>
      <c r="J145" s="14" t="n"/>
      <c r="K145" s="16" t="n"/>
      <c r="L145" s="14" t="n"/>
      <c r="M145" s="14" t="n"/>
      <c r="N145" s="15" t="n"/>
      <c r="O145" s="15" t="n"/>
      <c r="P145" s="15" t="n"/>
    </row>
    <row r="146">
      <c r="A146" s="14" t="n"/>
      <c r="B146" s="14" t="n"/>
      <c r="C146" s="14" t="n"/>
      <c r="D146" s="15" t="n"/>
      <c r="E146" s="15">
        <f>IF(OR($D146="",$B146=""),"",IF($B146="发明",EDATE($D146,240),IF($B146="实用新型",EDATE($D146,120),IF($B146="外观设计",IF($D146&lt;DATE(2021,6,1),EDATE($D146,120),EDATE($D146,180)),""))))</f>
        <v/>
      </c>
      <c r="F146" s="14">
        <f>IF($E146="","",IF(NOT(ISNUMBER($E146)),"人工确认",IF($E146&lt;TODAY(),"已逾期",IF($E146&lt;=TODAY()+180,"180天内","正常"))))</f>
        <v/>
      </c>
      <c r="G146" s="14" t="n"/>
      <c r="H146" s="14" t="n"/>
      <c r="I146" s="14" t="n"/>
      <c r="J146" s="14" t="n"/>
      <c r="K146" s="16" t="n"/>
      <c r="L146" s="14" t="n"/>
      <c r="M146" s="14" t="n"/>
      <c r="N146" s="15" t="n"/>
      <c r="O146" s="15" t="n"/>
      <c r="P146" s="15" t="n"/>
    </row>
    <row r="147">
      <c r="A147" s="14" t="n"/>
      <c r="B147" s="14" t="n"/>
      <c r="C147" s="14" t="n"/>
      <c r="D147" s="15" t="n"/>
      <c r="E147" s="15">
        <f>IF(OR($D147="",$B147=""),"",IF($B147="发明",EDATE($D147,240),IF($B147="实用新型",EDATE($D147,120),IF($B147="外观设计",IF($D147&lt;DATE(2021,6,1),EDATE($D147,120),EDATE($D147,180)),""))))</f>
        <v/>
      </c>
      <c r="F147" s="14">
        <f>IF($E147="","",IF(NOT(ISNUMBER($E147)),"人工确认",IF($E147&lt;TODAY(),"已逾期",IF($E147&lt;=TODAY()+180,"180天内","正常"))))</f>
        <v/>
      </c>
      <c r="G147" s="14" t="n"/>
      <c r="H147" s="14" t="n"/>
      <c r="I147" s="14" t="n"/>
      <c r="J147" s="14" t="n"/>
      <c r="K147" s="16" t="n"/>
      <c r="L147" s="14" t="n"/>
      <c r="M147" s="14" t="n"/>
      <c r="N147" s="15" t="n"/>
      <c r="O147" s="15" t="n"/>
      <c r="P147" s="15" t="n"/>
    </row>
    <row r="148">
      <c r="A148" s="14" t="n"/>
      <c r="B148" s="14" t="n"/>
      <c r="C148" s="14" t="n"/>
      <c r="D148" s="15" t="n"/>
      <c r="E148" s="15">
        <f>IF(OR($D148="",$B148=""),"",IF($B148="发明",EDATE($D148,240),IF($B148="实用新型",EDATE($D148,120),IF($B148="外观设计",IF($D148&lt;DATE(2021,6,1),EDATE($D148,120),EDATE($D148,180)),""))))</f>
        <v/>
      </c>
      <c r="F148" s="14">
        <f>IF($E148="","",IF(NOT(ISNUMBER($E148)),"人工确认",IF($E148&lt;TODAY(),"已逾期",IF($E148&lt;=TODAY()+180,"180天内","正常"))))</f>
        <v/>
      </c>
      <c r="G148" s="14" t="n"/>
      <c r="H148" s="14" t="n"/>
      <c r="I148" s="14" t="n"/>
      <c r="J148" s="14" t="n"/>
      <c r="K148" s="16" t="n"/>
      <c r="L148" s="14" t="n"/>
      <c r="M148" s="14" t="n"/>
      <c r="N148" s="15" t="n"/>
      <c r="O148" s="15" t="n"/>
      <c r="P148" s="15" t="n"/>
    </row>
    <row r="149">
      <c r="A149" s="14" t="n"/>
      <c r="B149" s="14" t="n"/>
      <c r="C149" s="14" t="n"/>
      <c r="D149" s="15" t="n"/>
      <c r="E149" s="15">
        <f>IF(OR($D149="",$B149=""),"",IF($B149="发明",EDATE($D149,240),IF($B149="实用新型",EDATE($D149,120),IF($B149="外观设计",IF($D149&lt;DATE(2021,6,1),EDATE($D149,120),EDATE($D149,180)),""))))</f>
        <v/>
      </c>
      <c r="F149" s="14">
        <f>IF($E149="","",IF(NOT(ISNUMBER($E149)),"人工确认",IF($E149&lt;TODAY(),"已逾期",IF($E149&lt;=TODAY()+180,"180天内","正常"))))</f>
        <v/>
      </c>
      <c r="G149" s="14" t="n"/>
      <c r="H149" s="14" t="n"/>
      <c r="I149" s="14" t="n"/>
      <c r="J149" s="14" t="n"/>
      <c r="K149" s="16" t="n"/>
      <c r="L149" s="14" t="n"/>
      <c r="M149" s="14" t="n"/>
      <c r="N149" s="15" t="n"/>
      <c r="O149" s="15" t="n"/>
      <c r="P149" s="15" t="n"/>
    </row>
    <row r="150">
      <c r="A150" s="14" t="n"/>
      <c r="B150" s="14" t="n"/>
      <c r="C150" s="14" t="n"/>
      <c r="D150" s="15" t="n"/>
      <c r="E150" s="15">
        <f>IF(OR($D150="",$B150=""),"",IF($B150="发明",EDATE($D150,240),IF($B150="实用新型",EDATE($D150,120),IF($B150="外观设计",IF($D150&lt;DATE(2021,6,1),EDATE($D150,120),EDATE($D150,180)),""))))</f>
        <v/>
      </c>
      <c r="F150" s="14">
        <f>IF($E150="","",IF(NOT(ISNUMBER($E150)),"人工确认",IF($E150&lt;TODAY(),"已逾期",IF($E150&lt;=TODAY()+180,"180天内","正常"))))</f>
        <v/>
      </c>
      <c r="G150" s="14" t="n"/>
      <c r="H150" s="14" t="n"/>
      <c r="I150" s="14" t="n"/>
      <c r="J150" s="14" t="n"/>
      <c r="K150" s="16" t="n"/>
      <c r="L150" s="14" t="n"/>
      <c r="M150" s="14" t="n"/>
      <c r="N150" s="15" t="n"/>
      <c r="O150" s="15" t="n"/>
      <c r="P150" s="15" t="n"/>
    </row>
    <row r="151">
      <c r="A151" s="14" t="n"/>
      <c r="B151" s="14" t="n"/>
      <c r="C151" s="14" t="n"/>
      <c r="D151" s="15" t="n"/>
      <c r="E151" s="15">
        <f>IF(OR($D151="",$B151=""),"",IF($B151="发明",EDATE($D151,240),IF($B151="实用新型",EDATE($D151,120),IF($B151="外观设计",IF($D151&lt;DATE(2021,6,1),EDATE($D151,120),EDATE($D151,180)),""))))</f>
        <v/>
      </c>
      <c r="F151" s="14">
        <f>IF($E151="","",IF(NOT(ISNUMBER($E151)),"人工确认",IF($E151&lt;TODAY(),"已逾期",IF($E151&lt;=TODAY()+180,"180天内","正常"))))</f>
        <v/>
      </c>
      <c r="G151" s="14" t="n"/>
      <c r="H151" s="14" t="n"/>
      <c r="I151" s="14" t="n"/>
      <c r="J151" s="14" t="n"/>
      <c r="K151" s="16" t="n"/>
      <c r="L151" s="14" t="n"/>
      <c r="M151" s="14" t="n"/>
      <c r="N151" s="15" t="n"/>
      <c r="O151" s="15" t="n"/>
      <c r="P151" s="15" t="n"/>
    </row>
    <row r="152">
      <c r="A152" s="14" t="n"/>
      <c r="B152" s="14" t="n"/>
      <c r="C152" s="14" t="n"/>
      <c r="D152" s="15" t="n"/>
      <c r="E152" s="15">
        <f>IF(OR($D152="",$B152=""),"",IF($B152="发明",EDATE($D152,240),IF($B152="实用新型",EDATE($D152,120),IF($B152="外观设计",IF($D152&lt;DATE(2021,6,1),EDATE($D152,120),EDATE($D152,180)),""))))</f>
        <v/>
      </c>
      <c r="F152" s="14">
        <f>IF($E152="","",IF(NOT(ISNUMBER($E152)),"人工确认",IF($E152&lt;TODAY(),"已逾期",IF($E152&lt;=TODAY()+180,"180天内","正常"))))</f>
        <v/>
      </c>
      <c r="G152" s="14" t="n"/>
      <c r="H152" s="14" t="n"/>
      <c r="I152" s="14" t="n"/>
      <c r="J152" s="14" t="n"/>
      <c r="K152" s="16" t="n"/>
      <c r="L152" s="14" t="n"/>
      <c r="M152" s="14" t="n"/>
      <c r="N152" s="15" t="n"/>
      <c r="O152" s="15" t="n"/>
      <c r="P152" s="15" t="n"/>
    </row>
    <row r="153">
      <c r="A153" s="14" t="n"/>
      <c r="B153" s="14" t="n"/>
      <c r="C153" s="14" t="n"/>
      <c r="D153" s="15" t="n"/>
      <c r="E153" s="15">
        <f>IF(OR($D153="",$B153=""),"",IF($B153="发明",EDATE($D153,240),IF($B153="实用新型",EDATE($D153,120),IF($B153="外观设计",IF($D153&lt;DATE(2021,6,1),EDATE($D153,120),EDATE($D153,180)),""))))</f>
        <v/>
      </c>
      <c r="F153" s="14">
        <f>IF($E153="","",IF(NOT(ISNUMBER($E153)),"人工确认",IF($E153&lt;TODAY(),"已逾期",IF($E153&lt;=TODAY()+180,"180天内","正常"))))</f>
        <v/>
      </c>
      <c r="G153" s="14" t="n"/>
      <c r="H153" s="14" t="n"/>
      <c r="I153" s="14" t="n"/>
      <c r="J153" s="14" t="n"/>
      <c r="K153" s="16" t="n"/>
      <c r="L153" s="14" t="n"/>
      <c r="M153" s="14" t="n"/>
      <c r="N153" s="15" t="n"/>
      <c r="O153" s="15" t="n"/>
      <c r="P153" s="15" t="n"/>
    </row>
    <row r="154">
      <c r="A154" s="14" t="n"/>
      <c r="B154" s="14" t="n"/>
      <c r="C154" s="14" t="n"/>
      <c r="D154" s="15" t="n"/>
      <c r="E154" s="15">
        <f>IF(OR($D154="",$B154=""),"",IF($B154="发明",EDATE($D154,240),IF($B154="实用新型",EDATE($D154,120),IF($B154="外观设计",IF($D154&lt;DATE(2021,6,1),EDATE($D154,120),EDATE($D154,180)),""))))</f>
        <v/>
      </c>
      <c r="F154" s="14">
        <f>IF($E154="","",IF(NOT(ISNUMBER($E154)),"人工确认",IF($E154&lt;TODAY(),"已逾期",IF($E154&lt;=TODAY()+180,"180天内","正常"))))</f>
        <v/>
      </c>
      <c r="G154" s="14" t="n"/>
      <c r="H154" s="14" t="n"/>
      <c r="I154" s="14" t="n"/>
      <c r="J154" s="14" t="n"/>
      <c r="K154" s="16" t="n"/>
      <c r="L154" s="14" t="n"/>
      <c r="M154" s="14" t="n"/>
      <c r="N154" s="15" t="n"/>
      <c r="O154" s="15" t="n"/>
      <c r="P154" s="15" t="n"/>
    </row>
    <row r="155">
      <c r="A155" s="14" t="n"/>
      <c r="B155" s="14" t="n"/>
      <c r="C155" s="14" t="n"/>
      <c r="D155" s="15" t="n"/>
      <c r="E155" s="15">
        <f>IF(OR($D155="",$B155=""),"",IF($B155="发明",EDATE($D155,240),IF($B155="实用新型",EDATE($D155,120),IF($B155="外观设计",IF($D155&lt;DATE(2021,6,1),EDATE($D155,120),EDATE($D155,180)),""))))</f>
        <v/>
      </c>
      <c r="F155" s="14">
        <f>IF($E155="","",IF(NOT(ISNUMBER($E155)),"人工确认",IF($E155&lt;TODAY(),"已逾期",IF($E155&lt;=TODAY()+180,"180天内","正常"))))</f>
        <v/>
      </c>
      <c r="G155" s="14" t="n"/>
      <c r="H155" s="14" t="n"/>
      <c r="I155" s="14" t="n"/>
      <c r="J155" s="14" t="n"/>
      <c r="K155" s="16" t="n"/>
      <c r="L155" s="14" t="n"/>
      <c r="M155" s="14" t="n"/>
      <c r="N155" s="15" t="n"/>
      <c r="O155" s="15" t="n"/>
      <c r="P155" s="15" t="n"/>
    </row>
    <row r="156">
      <c r="A156" s="14" t="n"/>
      <c r="B156" s="14" t="n"/>
      <c r="C156" s="14" t="n"/>
      <c r="D156" s="15" t="n"/>
      <c r="E156" s="15">
        <f>IF(OR($D156="",$B156=""),"",IF($B156="发明",EDATE($D156,240),IF($B156="实用新型",EDATE($D156,120),IF($B156="外观设计",IF($D156&lt;DATE(2021,6,1),EDATE($D156,120),EDATE($D156,180)),""))))</f>
        <v/>
      </c>
      <c r="F156" s="14">
        <f>IF($E156="","",IF(NOT(ISNUMBER($E156)),"人工确认",IF($E156&lt;TODAY(),"已逾期",IF($E156&lt;=TODAY()+180,"180天内","正常"))))</f>
        <v/>
      </c>
      <c r="G156" s="14" t="n"/>
      <c r="H156" s="14" t="n"/>
      <c r="I156" s="14" t="n"/>
      <c r="J156" s="14" t="n"/>
      <c r="K156" s="16" t="n"/>
      <c r="L156" s="14" t="n"/>
      <c r="M156" s="14" t="n"/>
      <c r="N156" s="15" t="n"/>
      <c r="O156" s="15" t="n"/>
      <c r="P156" s="15" t="n"/>
    </row>
    <row r="157">
      <c r="A157" s="14" t="n"/>
      <c r="B157" s="14" t="n"/>
      <c r="C157" s="14" t="n"/>
      <c r="D157" s="15" t="n"/>
      <c r="E157" s="15">
        <f>IF(OR($D157="",$B157=""),"",IF($B157="发明",EDATE($D157,240),IF($B157="实用新型",EDATE($D157,120),IF($B157="外观设计",IF($D157&lt;DATE(2021,6,1),EDATE($D157,120),EDATE($D157,180)),""))))</f>
        <v/>
      </c>
      <c r="F157" s="14">
        <f>IF($E157="","",IF(NOT(ISNUMBER($E157)),"人工确认",IF($E157&lt;TODAY(),"已逾期",IF($E157&lt;=TODAY()+180,"180天内","正常"))))</f>
        <v/>
      </c>
      <c r="G157" s="14" t="n"/>
      <c r="H157" s="14" t="n"/>
      <c r="I157" s="14" t="n"/>
      <c r="J157" s="14" t="n"/>
      <c r="K157" s="16" t="n"/>
      <c r="L157" s="14" t="n"/>
      <c r="M157" s="14" t="n"/>
      <c r="N157" s="15" t="n"/>
      <c r="O157" s="15" t="n"/>
      <c r="P157" s="15" t="n"/>
    </row>
    <row r="158">
      <c r="A158" s="14" t="n"/>
      <c r="B158" s="14" t="n"/>
      <c r="C158" s="14" t="n"/>
      <c r="D158" s="15" t="n"/>
      <c r="E158" s="15">
        <f>IF(OR($D158="",$B158=""),"",IF($B158="发明",EDATE($D158,240),IF($B158="实用新型",EDATE($D158,120),IF($B158="外观设计",IF($D158&lt;DATE(2021,6,1),EDATE($D158,120),EDATE($D158,180)),""))))</f>
        <v/>
      </c>
      <c r="F158" s="14">
        <f>IF($E158="","",IF(NOT(ISNUMBER($E158)),"人工确认",IF($E158&lt;TODAY(),"已逾期",IF($E158&lt;=TODAY()+180,"180天内","正常"))))</f>
        <v/>
      </c>
      <c r="G158" s="14" t="n"/>
      <c r="H158" s="14" t="n"/>
      <c r="I158" s="14" t="n"/>
      <c r="J158" s="14" t="n"/>
      <c r="K158" s="16" t="n"/>
      <c r="L158" s="14" t="n"/>
      <c r="M158" s="14" t="n"/>
      <c r="N158" s="15" t="n"/>
      <c r="O158" s="15" t="n"/>
      <c r="P158" s="15" t="n"/>
    </row>
    <row r="159">
      <c r="A159" s="14" t="n"/>
      <c r="B159" s="14" t="n"/>
      <c r="C159" s="14" t="n"/>
      <c r="D159" s="15" t="n"/>
      <c r="E159" s="15">
        <f>IF(OR($D159="",$B159=""),"",IF($B159="发明",EDATE($D159,240),IF($B159="实用新型",EDATE($D159,120),IF($B159="外观设计",IF($D159&lt;DATE(2021,6,1),EDATE($D159,120),EDATE($D159,180)),""))))</f>
        <v/>
      </c>
      <c r="F159" s="14">
        <f>IF($E159="","",IF(NOT(ISNUMBER($E159)),"人工确认",IF($E159&lt;TODAY(),"已逾期",IF($E159&lt;=TODAY()+180,"180天内","正常"))))</f>
        <v/>
      </c>
      <c r="G159" s="14" t="n"/>
      <c r="H159" s="14" t="n"/>
      <c r="I159" s="14" t="n"/>
      <c r="J159" s="14" t="n"/>
      <c r="K159" s="16" t="n"/>
      <c r="L159" s="14" t="n"/>
      <c r="M159" s="14" t="n"/>
      <c r="N159" s="15" t="n"/>
      <c r="O159" s="15" t="n"/>
      <c r="P159" s="15" t="n"/>
    </row>
    <row r="160">
      <c r="A160" s="14" t="n"/>
      <c r="B160" s="14" t="n"/>
      <c r="C160" s="14" t="n"/>
      <c r="D160" s="15" t="n"/>
      <c r="E160" s="15">
        <f>IF(OR($D160="",$B160=""),"",IF($B160="发明",EDATE($D160,240),IF($B160="实用新型",EDATE($D160,120),IF($B160="外观设计",IF($D160&lt;DATE(2021,6,1),EDATE($D160,120),EDATE($D160,180)),""))))</f>
        <v/>
      </c>
      <c r="F160" s="14">
        <f>IF($E160="","",IF(NOT(ISNUMBER($E160)),"人工确认",IF($E160&lt;TODAY(),"已逾期",IF($E160&lt;=TODAY()+180,"180天内","正常"))))</f>
        <v/>
      </c>
      <c r="G160" s="14" t="n"/>
      <c r="H160" s="14" t="n"/>
      <c r="I160" s="14" t="n"/>
      <c r="J160" s="14" t="n"/>
      <c r="K160" s="16" t="n"/>
      <c r="L160" s="14" t="n"/>
      <c r="M160" s="14" t="n"/>
      <c r="N160" s="15" t="n"/>
      <c r="O160" s="15" t="n"/>
      <c r="P160" s="15" t="n"/>
    </row>
    <row r="161">
      <c r="A161" s="14" t="n"/>
      <c r="B161" s="14" t="n"/>
      <c r="C161" s="14" t="n"/>
      <c r="D161" s="15" t="n"/>
      <c r="E161" s="15">
        <f>IF(OR($D161="",$B161=""),"",IF($B161="发明",EDATE($D161,240),IF($B161="实用新型",EDATE($D161,120),IF($B161="外观设计",IF($D161&lt;DATE(2021,6,1),EDATE($D161,120),EDATE($D161,180)),""))))</f>
        <v/>
      </c>
      <c r="F161" s="14">
        <f>IF($E161="","",IF(NOT(ISNUMBER($E161)),"人工确认",IF($E161&lt;TODAY(),"已逾期",IF($E161&lt;=TODAY()+180,"180天内","正常"))))</f>
        <v/>
      </c>
      <c r="G161" s="14" t="n"/>
      <c r="H161" s="14" t="n"/>
      <c r="I161" s="14" t="n"/>
      <c r="J161" s="14" t="n"/>
      <c r="K161" s="16" t="n"/>
      <c r="L161" s="14" t="n"/>
      <c r="M161" s="14" t="n"/>
      <c r="N161" s="15" t="n"/>
      <c r="O161" s="15" t="n"/>
      <c r="P161" s="15" t="n"/>
    </row>
    <row r="162">
      <c r="A162" s="14" t="n"/>
      <c r="B162" s="14" t="n"/>
      <c r="C162" s="14" t="n"/>
      <c r="D162" s="15" t="n"/>
      <c r="E162" s="15">
        <f>IF(OR($D162="",$B162=""),"",IF($B162="发明",EDATE($D162,240),IF($B162="实用新型",EDATE($D162,120),IF($B162="外观设计",IF($D162&lt;DATE(2021,6,1),EDATE($D162,120),EDATE($D162,180)),""))))</f>
        <v/>
      </c>
      <c r="F162" s="14">
        <f>IF($E162="","",IF(NOT(ISNUMBER($E162)),"人工确认",IF($E162&lt;TODAY(),"已逾期",IF($E162&lt;=TODAY()+180,"180天内","正常"))))</f>
        <v/>
      </c>
      <c r="G162" s="14" t="n"/>
      <c r="H162" s="14" t="n"/>
      <c r="I162" s="14" t="n"/>
      <c r="J162" s="14" t="n"/>
      <c r="K162" s="16" t="n"/>
      <c r="L162" s="14" t="n"/>
      <c r="M162" s="14" t="n"/>
      <c r="N162" s="15" t="n"/>
      <c r="O162" s="15" t="n"/>
      <c r="P162" s="15" t="n"/>
    </row>
    <row r="163">
      <c r="A163" s="14" t="n"/>
      <c r="B163" s="14" t="n"/>
      <c r="C163" s="14" t="n"/>
      <c r="D163" s="15" t="n"/>
      <c r="E163" s="15">
        <f>IF(OR($D163="",$B163=""),"",IF($B163="发明",EDATE($D163,240),IF($B163="实用新型",EDATE($D163,120),IF($B163="外观设计",IF($D163&lt;DATE(2021,6,1),EDATE($D163,120),EDATE($D163,180)),""))))</f>
        <v/>
      </c>
      <c r="F163" s="14">
        <f>IF($E163="","",IF(NOT(ISNUMBER($E163)),"人工确认",IF($E163&lt;TODAY(),"已逾期",IF($E163&lt;=TODAY()+180,"180天内","正常"))))</f>
        <v/>
      </c>
      <c r="G163" s="14" t="n"/>
      <c r="H163" s="14" t="n"/>
      <c r="I163" s="14" t="n"/>
      <c r="J163" s="14" t="n"/>
      <c r="K163" s="16" t="n"/>
      <c r="L163" s="14" t="n"/>
      <c r="M163" s="14" t="n"/>
      <c r="N163" s="15" t="n"/>
      <c r="O163" s="15" t="n"/>
      <c r="P163" s="15" t="n"/>
    </row>
    <row r="164">
      <c r="A164" s="14" t="n"/>
      <c r="B164" s="14" t="n"/>
      <c r="C164" s="14" t="n"/>
      <c r="D164" s="15" t="n"/>
      <c r="E164" s="15">
        <f>IF(OR($D164="",$B164=""),"",IF($B164="发明",EDATE($D164,240),IF($B164="实用新型",EDATE($D164,120),IF($B164="外观设计",IF($D164&lt;DATE(2021,6,1),EDATE($D164,120),EDATE($D164,180)),""))))</f>
        <v/>
      </c>
      <c r="F164" s="14">
        <f>IF($E164="","",IF(NOT(ISNUMBER($E164)),"人工确认",IF($E164&lt;TODAY(),"已逾期",IF($E164&lt;=TODAY()+180,"180天内","正常"))))</f>
        <v/>
      </c>
      <c r="G164" s="14" t="n"/>
      <c r="H164" s="14" t="n"/>
      <c r="I164" s="14" t="n"/>
      <c r="J164" s="14" t="n"/>
      <c r="K164" s="16" t="n"/>
      <c r="L164" s="14" t="n"/>
      <c r="M164" s="14" t="n"/>
      <c r="N164" s="15" t="n"/>
      <c r="O164" s="15" t="n"/>
      <c r="P164" s="15" t="n"/>
    </row>
    <row r="165">
      <c r="A165" s="14" t="n"/>
      <c r="B165" s="14" t="n"/>
      <c r="C165" s="14" t="n"/>
      <c r="D165" s="15" t="n"/>
      <c r="E165" s="15">
        <f>IF(OR($D165="",$B165=""),"",IF($B165="发明",EDATE($D165,240),IF($B165="实用新型",EDATE($D165,120),IF($B165="外观设计",IF($D165&lt;DATE(2021,6,1),EDATE($D165,120),EDATE($D165,180)),""))))</f>
        <v/>
      </c>
      <c r="F165" s="14">
        <f>IF($E165="","",IF(NOT(ISNUMBER($E165)),"人工确认",IF($E165&lt;TODAY(),"已逾期",IF($E165&lt;=TODAY()+180,"180天内","正常"))))</f>
        <v/>
      </c>
      <c r="G165" s="14" t="n"/>
      <c r="H165" s="14" t="n"/>
      <c r="I165" s="14" t="n"/>
      <c r="J165" s="14" t="n"/>
      <c r="K165" s="16" t="n"/>
      <c r="L165" s="14" t="n"/>
      <c r="M165" s="14" t="n"/>
      <c r="N165" s="15" t="n"/>
      <c r="O165" s="15" t="n"/>
      <c r="P165" s="15" t="n"/>
    </row>
    <row r="166">
      <c r="A166" s="14" t="n"/>
      <c r="B166" s="14" t="n"/>
      <c r="C166" s="14" t="n"/>
      <c r="D166" s="15" t="n"/>
      <c r="E166" s="15">
        <f>IF(OR($D166="",$B166=""),"",IF($B166="发明",EDATE($D166,240),IF($B166="实用新型",EDATE($D166,120),IF($B166="外观设计",IF($D166&lt;DATE(2021,6,1),EDATE($D166,120),EDATE($D166,180)),""))))</f>
        <v/>
      </c>
      <c r="F166" s="14">
        <f>IF($E166="","",IF(NOT(ISNUMBER($E166)),"人工确认",IF($E166&lt;TODAY(),"已逾期",IF($E166&lt;=TODAY()+180,"180天内","正常"))))</f>
        <v/>
      </c>
      <c r="G166" s="14" t="n"/>
      <c r="H166" s="14" t="n"/>
      <c r="I166" s="14" t="n"/>
      <c r="J166" s="14" t="n"/>
      <c r="K166" s="16" t="n"/>
      <c r="L166" s="14" t="n"/>
      <c r="M166" s="14" t="n"/>
      <c r="N166" s="15" t="n"/>
      <c r="O166" s="15" t="n"/>
      <c r="P166" s="15" t="n"/>
    </row>
    <row r="167">
      <c r="A167" s="14" t="n"/>
      <c r="B167" s="14" t="n"/>
      <c r="C167" s="14" t="n"/>
      <c r="D167" s="15" t="n"/>
      <c r="E167" s="15">
        <f>IF(OR($D167="",$B167=""),"",IF($B167="发明",EDATE($D167,240),IF($B167="实用新型",EDATE($D167,120),IF($B167="外观设计",IF($D167&lt;DATE(2021,6,1),EDATE($D167,120),EDATE($D167,180)),""))))</f>
        <v/>
      </c>
      <c r="F167" s="14">
        <f>IF($E167="","",IF(NOT(ISNUMBER($E167)),"人工确认",IF($E167&lt;TODAY(),"已逾期",IF($E167&lt;=TODAY()+180,"180天内","正常"))))</f>
        <v/>
      </c>
      <c r="G167" s="14" t="n"/>
      <c r="H167" s="14" t="n"/>
      <c r="I167" s="14" t="n"/>
      <c r="J167" s="14" t="n"/>
      <c r="K167" s="16" t="n"/>
      <c r="L167" s="14" t="n"/>
      <c r="M167" s="14" t="n"/>
      <c r="N167" s="15" t="n"/>
      <c r="O167" s="15" t="n"/>
      <c r="P167" s="15" t="n"/>
    </row>
    <row r="168">
      <c r="A168" s="14" t="n"/>
      <c r="B168" s="14" t="n"/>
      <c r="C168" s="14" t="n"/>
      <c r="D168" s="15" t="n"/>
      <c r="E168" s="15">
        <f>IF(OR($D168="",$B168=""),"",IF($B168="发明",EDATE($D168,240),IF($B168="实用新型",EDATE($D168,120),IF($B168="外观设计",IF($D168&lt;DATE(2021,6,1),EDATE($D168,120),EDATE($D168,180)),""))))</f>
        <v/>
      </c>
      <c r="F168" s="14">
        <f>IF($E168="","",IF(NOT(ISNUMBER($E168)),"人工确认",IF($E168&lt;TODAY(),"已逾期",IF($E168&lt;=TODAY()+180,"180天内","正常"))))</f>
        <v/>
      </c>
      <c r="G168" s="14" t="n"/>
      <c r="H168" s="14" t="n"/>
      <c r="I168" s="14" t="n"/>
      <c r="J168" s="14" t="n"/>
      <c r="K168" s="16" t="n"/>
      <c r="L168" s="14" t="n"/>
      <c r="M168" s="14" t="n"/>
      <c r="N168" s="15" t="n"/>
      <c r="O168" s="15" t="n"/>
      <c r="P168" s="15" t="n"/>
    </row>
    <row r="169">
      <c r="A169" s="14" t="n"/>
      <c r="B169" s="14" t="n"/>
      <c r="C169" s="14" t="n"/>
      <c r="D169" s="15" t="n"/>
      <c r="E169" s="15">
        <f>IF(OR($D169="",$B169=""),"",IF($B169="发明",EDATE($D169,240),IF($B169="实用新型",EDATE($D169,120),IF($B169="外观设计",IF($D169&lt;DATE(2021,6,1),EDATE($D169,120),EDATE($D169,180)),""))))</f>
        <v/>
      </c>
      <c r="F169" s="14">
        <f>IF($E169="","",IF(NOT(ISNUMBER($E169)),"人工确认",IF($E169&lt;TODAY(),"已逾期",IF($E169&lt;=TODAY()+180,"180天内","正常"))))</f>
        <v/>
      </c>
      <c r="G169" s="14" t="n"/>
      <c r="H169" s="14" t="n"/>
      <c r="I169" s="14" t="n"/>
      <c r="J169" s="14" t="n"/>
      <c r="K169" s="16" t="n"/>
      <c r="L169" s="14" t="n"/>
      <c r="M169" s="14" t="n"/>
      <c r="N169" s="15" t="n"/>
      <c r="O169" s="15" t="n"/>
      <c r="P169" s="15" t="n"/>
    </row>
    <row r="170">
      <c r="A170" s="14" t="n"/>
      <c r="B170" s="14" t="n"/>
      <c r="C170" s="14" t="n"/>
      <c r="D170" s="15" t="n"/>
      <c r="E170" s="15">
        <f>IF(OR($D170="",$B170=""),"",IF($B170="发明",EDATE($D170,240),IF($B170="实用新型",EDATE($D170,120),IF($B170="外观设计",IF($D170&lt;DATE(2021,6,1),EDATE($D170,120),EDATE($D170,180)),""))))</f>
        <v/>
      </c>
      <c r="F170" s="14">
        <f>IF($E170="","",IF(NOT(ISNUMBER($E170)),"人工确认",IF($E170&lt;TODAY(),"已逾期",IF($E170&lt;=TODAY()+180,"180天内","正常"))))</f>
        <v/>
      </c>
      <c r="G170" s="14" t="n"/>
      <c r="H170" s="14" t="n"/>
      <c r="I170" s="14" t="n"/>
      <c r="J170" s="14" t="n"/>
      <c r="K170" s="16" t="n"/>
      <c r="L170" s="14" t="n"/>
      <c r="M170" s="14" t="n"/>
      <c r="N170" s="15" t="n"/>
      <c r="O170" s="15" t="n"/>
      <c r="P170" s="15" t="n"/>
    </row>
    <row r="171">
      <c r="A171" s="14" t="n"/>
      <c r="B171" s="14" t="n"/>
      <c r="C171" s="14" t="n"/>
      <c r="D171" s="15" t="n"/>
      <c r="E171" s="15">
        <f>IF(OR($D171="",$B171=""),"",IF($B171="发明",EDATE($D171,240),IF($B171="实用新型",EDATE($D171,120),IF($B171="外观设计",IF($D171&lt;DATE(2021,6,1),EDATE($D171,120),EDATE($D171,180)),""))))</f>
        <v/>
      </c>
      <c r="F171" s="14">
        <f>IF($E171="","",IF(NOT(ISNUMBER($E171)),"人工确认",IF($E171&lt;TODAY(),"已逾期",IF($E171&lt;=TODAY()+180,"180天内","正常"))))</f>
        <v/>
      </c>
      <c r="G171" s="14" t="n"/>
      <c r="H171" s="14" t="n"/>
      <c r="I171" s="14" t="n"/>
      <c r="J171" s="14" t="n"/>
      <c r="K171" s="16" t="n"/>
      <c r="L171" s="14" t="n"/>
      <c r="M171" s="14" t="n"/>
      <c r="N171" s="15" t="n"/>
      <c r="O171" s="15" t="n"/>
      <c r="P171" s="15" t="n"/>
    </row>
    <row r="172">
      <c r="A172" s="14" t="n"/>
      <c r="B172" s="14" t="n"/>
      <c r="C172" s="14" t="n"/>
      <c r="D172" s="15" t="n"/>
      <c r="E172" s="15">
        <f>IF(OR($D172="",$B172=""),"",IF($B172="发明",EDATE($D172,240),IF($B172="实用新型",EDATE($D172,120),IF($B172="外观设计",IF($D172&lt;DATE(2021,6,1),EDATE($D172,120),EDATE($D172,180)),""))))</f>
        <v/>
      </c>
      <c r="F172" s="14">
        <f>IF($E172="","",IF(NOT(ISNUMBER($E172)),"人工确认",IF($E172&lt;TODAY(),"已逾期",IF($E172&lt;=TODAY()+180,"180天内","正常"))))</f>
        <v/>
      </c>
      <c r="G172" s="14" t="n"/>
      <c r="H172" s="14" t="n"/>
      <c r="I172" s="14" t="n"/>
      <c r="J172" s="14" t="n"/>
      <c r="K172" s="16" t="n"/>
      <c r="L172" s="14" t="n"/>
      <c r="M172" s="14" t="n"/>
      <c r="N172" s="15" t="n"/>
      <c r="O172" s="15" t="n"/>
      <c r="P172" s="15" t="n"/>
    </row>
    <row r="173">
      <c r="A173" s="14" t="n"/>
      <c r="B173" s="14" t="n"/>
      <c r="C173" s="14" t="n"/>
      <c r="D173" s="15" t="n"/>
      <c r="E173" s="15">
        <f>IF(OR($D173="",$B173=""),"",IF($B173="发明",EDATE($D173,240),IF($B173="实用新型",EDATE($D173,120),IF($B173="外观设计",IF($D173&lt;DATE(2021,6,1),EDATE($D173,120),EDATE($D173,180)),""))))</f>
        <v/>
      </c>
      <c r="F173" s="14">
        <f>IF($E173="","",IF(NOT(ISNUMBER($E173)),"人工确认",IF($E173&lt;TODAY(),"已逾期",IF($E173&lt;=TODAY()+180,"180天内","正常"))))</f>
        <v/>
      </c>
      <c r="G173" s="14" t="n"/>
      <c r="H173" s="14" t="n"/>
      <c r="I173" s="14" t="n"/>
      <c r="J173" s="14" t="n"/>
      <c r="K173" s="16" t="n"/>
      <c r="L173" s="14" t="n"/>
      <c r="M173" s="14" t="n"/>
      <c r="N173" s="15" t="n"/>
      <c r="O173" s="15" t="n"/>
      <c r="P173" s="15" t="n"/>
    </row>
    <row r="174">
      <c r="A174" s="14" t="n"/>
      <c r="B174" s="14" t="n"/>
      <c r="C174" s="14" t="n"/>
      <c r="D174" s="15" t="n"/>
      <c r="E174" s="15">
        <f>IF(OR($D174="",$B174=""),"",IF($B174="发明",EDATE($D174,240),IF($B174="实用新型",EDATE($D174,120),IF($B174="外观设计",IF($D174&lt;DATE(2021,6,1),EDATE($D174,120),EDATE($D174,180)),""))))</f>
        <v/>
      </c>
      <c r="F174" s="14">
        <f>IF($E174="","",IF(NOT(ISNUMBER($E174)),"人工确认",IF($E174&lt;TODAY(),"已逾期",IF($E174&lt;=TODAY()+180,"180天内","正常"))))</f>
        <v/>
      </c>
      <c r="G174" s="14" t="n"/>
      <c r="H174" s="14" t="n"/>
      <c r="I174" s="14" t="n"/>
      <c r="J174" s="14" t="n"/>
      <c r="K174" s="16" t="n"/>
      <c r="L174" s="14" t="n"/>
      <c r="M174" s="14" t="n"/>
      <c r="N174" s="15" t="n"/>
      <c r="O174" s="15" t="n"/>
      <c r="P174" s="15" t="n"/>
    </row>
    <row r="175">
      <c r="A175" s="14" t="n"/>
      <c r="B175" s="14" t="n"/>
      <c r="C175" s="14" t="n"/>
      <c r="D175" s="15" t="n"/>
      <c r="E175" s="15">
        <f>IF(OR($D175="",$B175=""),"",IF($B175="发明",EDATE($D175,240),IF($B175="实用新型",EDATE($D175,120),IF($B175="外观设计",IF($D175&lt;DATE(2021,6,1),EDATE($D175,120),EDATE($D175,180)),""))))</f>
        <v/>
      </c>
      <c r="F175" s="14">
        <f>IF($E175="","",IF(NOT(ISNUMBER($E175)),"人工确认",IF($E175&lt;TODAY(),"已逾期",IF($E175&lt;=TODAY()+180,"180天内","正常"))))</f>
        <v/>
      </c>
      <c r="G175" s="14" t="n"/>
      <c r="H175" s="14" t="n"/>
      <c r="I175" s="14" t="n"/>
      <c r="J175" s="14" t="n"/>
      <c r="K175" s="16" t="n"/>
      <c r="L175" s="14" t="n"/>
      <c r="M175" s="14" t="n"/>
      <c r="N175" s="15" t="n"/>
      <c r="O175" s="15" t="n"/>
      <c r="P175" s="15" t="n"/>
    </row>
    <row r="176">
      <c r="A176" s="14" t="n"/>
      <c r="B176" s="14" t="n"/>
      <c r="C176" s="14" t="n"/>
      <c r="D176" s="15" t="n"/>
      <c r="E176" s="15">
        <f>IF(OR($D176="",$B176=""),"",IF($B176="发明",EDATE($D176,240),IF($B176="实用新型",EDATE($D176,120),IF($B176="外观设计",IF($D176&lt;DATE(2021,6,1),EDATE($D176,120),EDATE($D176,180)),""))))</f>
        <v/>
      </c>
      <c r="F176" s="14">
        <f>IF($E176="","",IF(NOT(ISNUMBER($E176)),"人工确认",IF($E176&lt;TODAY(),"已逾期",IF($E176&lt;=TODAY()+180,"180天内","正常"))))</f>
        <v/>
      </c>
      <c r="G176" s="14" t="n"/>
      <c r="H176" s="14" t="n"/>
      <c r="I176" s="14" t="n"/>
      <c r="J176" s="14" t="n"/>
      <c r="K176" s="16" t="n"/>
      <c r="L176" s="14" t="n"/>
      <c r="M176" s="14" t="n"/>
      <c r="N176" s="15" t="n"/>
      <c r="O176" s="15" t="n"/>
      <c r="P176" s="15" t="n"/>
    </row>
    <row r="177">
      <c r="A177" s="14" t="n"/>
      <c r="B177" s="14" t="n"/>
      <c r="C177" s="14" t="n"/>
      <c r="D177" s="15" t="n"/>
      <c r="E177" s="15">
        <f>IF(OR($D177="",$B177=""),"",IF($B177="发明",EDATE($D177,240),IF($B177="实用新型",EDATE($D177,120),IF($B177="外观设计",IF($D177&lt;DATE(2021,6,1),EDATE($D177,120),EDATE($D177,180)),""))))</f>
        <v/>
      </c>
      <c r="F177" s="14">
        <f>IF($E177="","",IF(NOT(ISNUMBER($E177)),"人工确认",IF($E177&lt;TODAY(),"已逾期",IF($E177&lt;=TODAY()+180,"180天内","正常"))))</f>
        <v/>
      </c>
      <c r="G177" s="14" t="n"/>
      <c r="H177" s="14" t="n"/>
      <c r="I177" s="14" t="n"/>
      <c r="J177" s="14" t="n"/>
      <c r="K177" s="16" t="n"/>
      <c r="L177" s="14" t="n"/>
      <c r="M177" s="14" t="n"/>
      <c r="N177" s="15" t="n"/>
      <c r="O177" s="15" t="n"/>
      <c r="P177" s="15" t="n"/>
    </row>
    <row r="178">
      <c r="A178" s="14" t="n"/>
      <c r="B178" s="14" t="n"/>
      <c r="C178" s="14" t="n"/>
      <c r="D178" s="15" t="n"/>
      <c r="E178" s="15">
        <f>IF(OR($D178="",$B178=""),"",IF($B178="发明",EDATE($D178,240),IF($B178="实用新型",EDATE($D178,120),IF($B178="外观设计",IF($D178&lt;DATE(2021,6,1),EDATE($D178,120),EDATE($D178,180)),""))))</f>
        <v/>
      </c>
      <c r="F178" s="14">
        <f>IF($E178="","",IF(NOT(ISNUMBER($E178)),"人工确认",IF($E178&lt;TODAY(),"已逾期",IF($E178&lt;=TODAY()+180,"180天内","正常"))))</f>
        <v/>
      </c>
      <c r="G178" s="14" t="n"/>
      <c r="H178" s="14" t="n"/>
      <c r="I178" s="14" t="n"/>
      <c r="J178" s="14" t="n"/>
      <c r="K178" s="16" t="n"/>
      <c r="L178" s="14" t="n"/>
      <c r="M178" s="14" t="n"/>
      <c r="N178" s="15" t="n"/>
      <c r="O178" s="15" t="n"/>
      <c r="P178" s="15" t="n"/>
    </row>
    <row r="179">
      <c r="A179" s="14" t="n"/>
      <c r="B179" s="14" t="n"/>
      <c r="C179" s="14" t="n"/>
      <c r="D179" s="15" t="n"/>
      <c r="E179" s="15">
        <f>IF(OR($D179="",$B179=""),"",IF($B179="发明",EDATE($D179,240),IF($B179="实用新型",EDATE($D179,120),IF($B179="外观设计",IF($D179&lt;DATE(2021,6,1),EDATE($D179,120),EDATE($D179,180)),""))))</f>
        <v/>
      </c>
      <c r="F179" s="14">
        <f>IF($E179="","",IF(NOT(ISNUMBER($E179)),"人工确认",IF($E179&lt;TODAY(),"已逾期",IF($E179&lt;=TODAY()+180,"180天内","正常"))))</f>
        <v/>
      </c>
      <c r="G179" s="14" t="n"/>
      <c r="H179" s="14" t="n"/>
      <c r="I179" s="14" t="n"/>
      <c r="J179" s="14" t="n"/>
      <c r="K179" s="16" t="n"/>
      <c r="L179" s="14" t="n"/>
      <c r="M179" s="14" t="n"/>
      <c r="N179" s="15" t="n"/>
      <c r="O179" s="15" t="n"/>
      <c r="P179" s="15" t="n"/>
    </row>
    <row r="180">
      <c r="A180" s="14" t="n"/>
      <c r="B180" s="14" t="n"/>
      <c r="C180" s="14" t="n"/>
      <c r="D180" s="15" t="n"/>
      <c r="E180" s="15">
        <f>IF(OR($D180="",$B180=""),"",IF($B180="发明",EDATE($D180,240),IF($B180="实用新型",EDATE($D180,120),IF($B180="外观设计",IF($D180&lt;DATE(2021,6,1),EDATE($D180,120),EDATE($D180,180)),""))))</f>
        <v/>
      </c>
      <c r="F180" s="14">
        <f>IF($E180="","",IF(NOT(ISNUMBER($E180)),"人工确认",IF($E180&lt;TODAY(),"已逾期",IF($E180&lt;=TODAY()+180,"180天内","正常"))))</f>
        <v/>
      </c>
      <c r="G180" s="14" t="n"/>
      <c r="H180" s="14" t="n"/>
      <c r="I180" s="14" t="n"/>
      <c r="J180" s="14" t="n"/>
      <c r="K180" s="16" t="n"/>
      <c r="L180" s="14" t="n"/>
      <c r="M180" s="14" t="n"/>
      <c r="N180" s="15" t="n"/>
      <c r="O180" s="15" t="n"/>
      <c r="P180" s="15" t="n"/>
    </row>
    <row r="181">
      <c r="A181" s="14" t="n"/>
      <c r="B181" s="14" t="n"/>
      <c r="C181" s="14" t="n"/>
      <c r="D181" s="15" t="n"/>
      <c r="E181" s="15">
        <f>IF(OR($D181="",$B181=""),"",IF($B181="发明",EDATE($D181,240),IF($B181="实用新型",EDATE($D181,120),IF($B181="外观设计",IF($D181&lt;DATE(2021,6,1),EDATE($D181,120),EDATE($D181,180)),""))))</f>
        <v/>
      </c>
      <c r="F181" s="14">
        <f>IF($E181="","",IF(NOT(ISNUMBER($E181)),"人工确认",IF($E181&lt;TODAY(),"已逾期",IF($E181&lt;=TODAY()+180,"180天内","正常"))))</f>
        <v/>
      </c>
      <c r="G181" s="14" t="n"/>
      <c r="H181" s="14" t="n"/>
      <c r="I181" s="14" t="n"/>
      <c r="J181" s="14" t="n"/>
      <c r="K181" s="16" t="n"/>
      <c r="L181" s="14" t="n"/>
      <c r="M181" s="14" t="n"/>
      <c r="N181" s="15" t="n"/>
      <c r="O181" s="15" t="n"/>
      <c r="P181" s="15" t="n"/>
    </row>
    <row r="182">
      <c r="A182" s="14" t="n"/>
      <c r="B182" s="14" t="n"/>
      <c r="C182" s="14" t="n"/>
      <c r="D182" s="15" t="n"/>
      <c r="E182" s="15">
        <f>IF(OR($D182="",$B182=""),"",IF($B182="发明",EDATE($D182,240),IF($B182="实用新型",EDATE($D182,120),IF($B182="外观设计",IF($D182&lt;DATE(2021,6,1),EDATE($D182,120),EDATE($D182,180)),""))))</f>
        <v/>
      </c>
      <c r="F182" s="14">
        <f>IF($E182="","",IF(NOT(ISNUMBER($E182)),"人工确认",IF($E182&lt;TODAY(),"已逾期",IF($E182&lt;=TODAY()+180,"180天内","正常"))))</f>
        <v/>
      </c>
      <c r="G182" s="14" t="n"/>
      <c r="H182" s="14" t="n"/>
      <c r="I182" s="14" t="n"/>
      <c r="J182" s="14" t="n"/>
      <c r="K182" s="16" t="n"/>
      <c r="L182" s="14" t="n"/>
      <c r="M182" s="14" t="n"/>
      <c r="N182" s="15" t="n"/>
      <c r="O182" s="15" t="n"/>
      <c r="P182" s="15" t="n"/>
    </row>
    <row r="183">
      <c r="A183" s="14" t="n"/>
      <c r="B183" s="14" t="n"/>
      <c r="C183" s="14" t="n"/>
      <c r="D183" s="15" t="n"/>
      <c r="E183" s="15">
        <f>IF(OR($D183="",$B183=""),"",IF($B183="发明",EDATE($D183,240),IF($B183="实用新型",EDATE($D183,120),IF($B183="外观设计",IF($D183&lt;DATE(2021,6,1),EDATE($D183,120),EDATE($D183,180)),""))))</f>
        <v/>
      </c>
      <c r="F183" s="14">
        <f>IF($E183="","",IF(NOT(ISNUMBER($E183)),"人工确认",IF($E183&lt;TODAY(),"已逾期",IF($E183&lt;=TODAY()+180,"180天内","正常"))))</f>
        <v/>
      </c>
      <c r="G183" s="14" t="n"/>
      <c r="H183" s="14" t="n"/>
      <c r="I183" s="14" t="n"/>
      <c r="J183" s="14" t="n"/>
      <c r="K183" s="16" t="n"/>
      <c r="L183" s="14" t="n"/>
      <c r="M183" s="14" t="n"/>
      <c r="N183" s="15" t="n"/>
      <c r="O183" s="15" t="n"/>
      <c r="P183" s="15" t="n"/>
    </row>
    <row r="184">
      <c r="A184" s="14" t="n"/>
      <c r="B184" s="14" t="n"/>
      <c r="C184" s="14" t="n"/>
      <c r="D184" s="15" t="n"/>
      <c r="E184" s="15">
        <f>IF(OR($D184="",$B184=""),"",IF($B184="发明",EDATE($D184,240),IF($B184="实用新型",EDATE($D184,120),IF($B184="外观设计",IF($D184&lt;DATE(2021,6,1),EDATE($D184,120),EDATE($D184,180)),""))))</f>
        <v/>
      </c>
      <c r="F184" s="14">
        <f>IF($E184="","",IF(NOT(ISNUMBER($E184)),"人工确认",IF($E184&lt;TODAY(),"已逾期",IF($E184&lt;=TODAY()+180,"180天内","正常"))))</f>
        <v/>
      </c>
      <c r="G184" s="14" t="n"/>
      <c r="H184" s="14" t="n"/>
      <c r="I184" s="14" t="n"/>
      <c r="J184" s="14" t="n"/>
      <c r="K184" s="16" t="n"/>
      <c r="L184" s="14" t="n"/>
      <c r="M184" s="14" t="n"/>
      <c r="N184" s="15" t="n"/>
      <c r="O184" s="15" t="n"/>
      <c r="P184" s="15" t="n"/>
    </row>
    <row r="185">
      <c r="A185" s="14" t="n"/>
      <c r="B185" s="14" t="n"/>
      <c r="C185" s="14" t="n"/>
      <c r="D185" s="15" t="n"/>
      <c r="E185" s="15">
        <f>IF(OR($D185="",$B185=""),"",IF($B185="发明",EDATE($D185,240),IF($B185="实用新型",EDATE($D185,120),IF($B185="外观设计",IF($D185&lt;DATE(2021,6,1),EDATE($D185,120),EDATE($D185,180)),""))))</f>
        <v/>
      </c>
      <c r="F185" s="14">
        <f>IF($E185="","",IF(NOT(ISNUMBER($E185)),"人工确认",IF($E185&lt;TODAY(),"已逾期",IF($E185&lt;=TODAY()+180,"180天内","正常"))))</f>
        <v/>
      </c>
      <c r="G185" s="14" t="n"/>
      <c r="H185" s="14" t="n"/>
      <c r="I185" s="14" t="n"/>
      <c r="J185" s="14" t="n"/>
      <c r="K185" s="16" t="n"/>
      <c r="L185" s="14" t="n"/>
      <c r="M185" s="14" t="n"/>
      <c r="N185" s="15" t="n"/>
      <c r="O185" s="15" t="n"/>
      <c r="P185" s="15" t="n"/>
    </row>
    <row r="186">
      <c r="A186" s="14" t="n"/>
      <c r="B186" s="14" t="n"/>
      <c r="C186" s="14" t="n"/>
      <c r="D186" s="15" t="n"/>
      <c r="E186" s="15">
        <f>IF(OR($D186="",$B186=""),"",IF($B186="发明",EDATE($D186,240),IF($B186="实用新型",EDATE($D186,120),IF($B186="外观设计",IF($D186&lt;DATE(2021,6,1),EDATE($D186,120),EDATE($D186,180)),""))))</f>
        <v/>
      </c>
      <c r="F186" s="14">
        <f>IF($E186="","",IF(NOT(ISNUMBER($E186)),"人工确认",IF($E186&lt;TODAY(),"已逾期",IF($E186&lt;=TODAY()+180,"180天内","正常"))))</f>
        <v/>
      </c>
      <c r="G186" s="14" t="n"/>
      <c r="H186" s="14" t="n"/>
      <c r="I186" s="14" t="n"/>
      <c r="J186" s="14" t="n"/>
      <c r="K186" s="16" t="n"/>
      <c r="L186" s="14" t="n"/>
      <c r="M186" s="14" t="n"/>
      <c r="N186" s="15" t="n"/>
      <c r="O186" s="15" t="n"/>
      <c r="P186" s="15" t="n"/>
    </row>
    <row r="187">
      <c r="A187" s="14" t="n"/>
      <c r="B187" s="14" t="n"/>
      <c r="C187" s="14" t="n"/>
      <c r="D187" s="15" t="n"/>
      <c r="E187" s="15">
        <f>IF(OR($D187="",$B187=""),"",IF($B187="发明",EDATE($D187,240),IF($B187="实用新型",EDATE($D187,120),IF($B187="外观设计",IF($D187&lt;DATE(2021,6,1),EDATE($D187,120),EDATE($D187,180)),""))))</f>
        <v/>
      </c>
      <c r="F187" s="14">
        <f>IF($E187="","",IF(NOT(ISNUMBER($E187)),"人工确认",IF($E187&lt;TODAY(),"已逾期",IF($E187&lt;=TODAY()+180,"180天内","正常"))))</f>
        <v/>
      </c>
      <c r="G187" s="14" t="n"/>
      <c r="H187" s="14" t="n"/>
      <c r="I187" s="14" t="n"/>
      <c r="J187" s="14" t="n"/>
      <c r="K187" s="16" t="n"/>
      <c r="L187" s="14" t="n"/>
      <c r="M187" s="14" t="n"/>
      <c r="N187" s="15" t="n"/>
      <c r="O187" s="15" t="n"/>
      <c r="P187" s="15" t="n"/>
    </row>
    <row r="188">
      <c r="A188" s="14" t="n"/>
      <c r="B188" s="14" t="n"/>
      <c r="C188" s="14" t="n"/>
      <c r="D188" s="15" t="n"/>
      <c r="E188" s="15">
        <f>IF(OR($D188="",$B188=""),"",IF($B188="发明",EDATE($D188,240),IF($B188="实用新型",EDATE($D188,120),IF($B188="外观设计",IF($D188&lt;DATE(2021,6,1),EDATE($D188,120),EDATE($D188,180)),""))))</f>
        <v/>
      </c>
      <c r="F188" s="14">
        <f>IF($E188="","",IF(NOT(ISNUMBER($E188)),"人工确认",IF($E188&lt;TODAY(),"已逾期",IF($E188&lt;=TODAY()+180,"180天内","正常"))))</f>
        <v/>
      </c>
      <c r="G188" s="14" t="n"/>
      <c r="H188" s="14" t="n"/>
      <c r="I188" s="14" t="n"/>
      <c r="J188" s="14" t="n"/>
      <c r="K188" s="16" t="n"/>
      <c r="L188" s="14" t="n"/>
      <c r="M188" s="14" t="n"/>
      <c r="N188" s="15" t="n"/>
      <c r="O188" s="15" t="n"/>
      <c r="P188" s="15" t="n"/>
    </row>
    <row r="189">
      <c r="A189" s="14" t="n"/>
      <c r="B189" s="14" t="n"/>
      <c r="C189" s="14" t="n"/>
      <c r="D189" s="15" t="n"/>
      <c r="E189" s="15">
        <f>IF(OR($D189="",$B189=""),"",IF($B189="发明",EDATE($D189,240),IF($B189="实用新型",EDATE($D189,120),IF($B189="外观设计",IF($D189&lt;DATE(2021,6,1),EDATE($D189,120),EDATE($D189,180)),""))))</f>
        <v/>
      </c>
      <c r="F189" s="14">
        <f>IF($E189="","",IF(NOT(ISNUMBER($E189)),"人工确认",IF($E189&lt;TODAY(),"已逾期",IF($E189&lt;=TODAY()+180,"180天内","正常"))))</f>
        <v/>
      </c>
      <c r="G189" s="14" t="n"/>
      <c r="H189" s="14" t="n"/>
      <c r="I189" s="14" t="n"/>
      <c r="J189" s="14" t="n"/>
      <c r="K189" s="16" t="n"/>
      <c r="L189" s="14" t="n"/>
      <c r="M189" s="14" t="n"/>
      <c r="N189" s="15" t="n"/>
      <c r="O189" s="15" t="n"/>
      <c r="P189" s="15" t="n"/>
    </row>
    <row r="190">
      <c r="A190" s="14" t="n"/>
      <c r="B190" s="14" t="n"/>
      <c r="C190" s="14" t="n"/>
      <c r="D190" s="15" t="n"/>
      <c r="E190" s="15">
        <f>IF(OR($D190="",$B190=""),"",IF($B190="发明",EDATE($D190,240),IF($B190="实用新型",EDATE($D190,120),IF($B190="外观设计",IF($D190&lt;DATE(2021,6,1),EDATE($D190,120),EDATE($D190,180)),""))))</f>
        <v/>
      </c>
      <c r="F190" s="14">
        <f>IF($E190="","",IF(NOT(ISNUMBER($E190)),"人工确认",IF($E190&lt;TODAY(),"已逾期",IF($E190&lt;=TODAY()+180,"180天内","正常"))))</f>
        <v/>
      </c>
      <c r="G190" s="14" t="n"/>
      <c r="H190" s="14" t="n"/>
      <c r="I190" s="14" t="n"/>
      <c r="J190" s="14" t="n"/>
      <c r="K190" s="16" t="n"/>
      <c r="L190" s="14" t="n"/>
      <c r="M190" s="14" t="n"/>
      <c r="N190" s="15" t="n"/>
      <c r="O190" s="15" t="n"/>
      <c r="P190" s="15" t="n"/>
    </row>
    <row r="191">
      <c r="A191" s="14" t="n"/>
      <c r="B191" s="14" t="n"/>
      <c r="C191" s="14" t="n"/>
      <c r="D191" s="15" t="n"/>
      <c r="E191" s="15">
        <f>IF(OR($D191="",$B191=""),"",IF($B191="发明",EDATE($D191,240),IF($B191="实用新型",EDATE($D191,120),IF($B191="外观设计",IF($D191&lt;DATE(2021,6,1),EDATE($D191,120),EDATE($D191,180)),""))))</f>
        <v/>
      </c>
      <c r="F191" s="14">
        <f>IF($E191="","",IF(NOT(ISNUMBER($E191)),"人工确认",IF($E191&lt;TODAY(),"已逾期",IF($E191&lt;=TODAY()+180,"180天内","正常"))))</f>
        <v/>
      </c>
      <c r="G191" s="14" t="n"/>
      <c r="H191" s="14" t="n"/>
      <c r="I191" s="14" t="n"/>
      <c r="J191" s="14" t="n"/>
      <c r="K191" s="16" t="n"/>
      <c r="L191" s="14" t="n"/>
      <c r="M191" s="14" t="n"/>
      <c r="N191" s="15" t="n"/>
      <c r="O191" s="15" t="n"/>
      <c r="P191" s="15" t="n"/>
    </row>
    <row r="192">
      <c r="A192" s="14" t="n"/>
      <c r="B192" s="14" t="n"/>
      <c r="C192" s="14" t="n"/>
      <c r="D192" s="15" t="n"/>
      <c r="E192" s="15">
        <f>IF(OR($D192="",$B192=""),"",IF($B192="发明",EDATE($D192,240),IF($B192="实用新型",EDATE($D192,120),IF($B192="外观设计",IF($D192&lt;DATE(2021,6,1),EDATE($D192,120),EDATE($D192,180)),""))))</f>
        <v/>
      </c>
      <c r="F192" s="14">
        <f>IF($E192="","",IF(NOT(ISNUMBER($E192)),"人工确认",IF($E192&lt;TODAY(),"已逾期",IF($E192&lt;=TODAY()+180,"180天内","正常"))))</f>
        <v/>
      </c>
      <c r="G192" s="14" t="n"/>
      <c r="H192" s="14" t="n"/>
      <c r="I192" s="14" t="n"/>
      <c r="J192" s="14" t="n"/>
      <c r="K192" s="16" t="n"/>
      <c r="L192" s="14" t="n"/>
      <c r="M192" s="14" t="n"/>
      <c r="N192" s="15" t="n"/>
      <c r="O192" s="15" t="n"/>
      <c r="P192" s="15" t="n"/>
    </row>
    <row r="193">
      <c r="A193" s="14" t="n"/>
      <c r="B193" s="14" t="n"/>
      <c r="C193" s="14" t="n"/>
      <c r="D193" s="15" t="n"/>
      <c r="E193" s="15">
        <f>IF(OR($D193="",$B193=""),"",IF($B193="发明",EDATE($D193,240),IF($B193="实用新型",EDATE($D193,120),IF($B193="外观设计",IF($D193&lt;DATE(2021,6,1),EDATE($D193,120),EDATE($D193,180)),""))))</f>
        <v/>
      </c>
      <c r="F193" s="14">
        <f>IF($E193="","",IF(NOT(ISNUMBER($E193)),"人工确认",IF($E193&lt;TODAY(),"已逾期",IF($E193&lt;=TODAY()+180,"180天内","正常"))))</f>
        <v/>
      </c>
      <c r="G193" s="14" t="n"/>
      <c r="H193" s="14" t="n"/>
      <c r="I193" s="14" t="n"/>
      <c r="J193" s="14" t="n"/>
      <c r="K193" s="16" t="n"/>
      <c r="L193" s="14" t="n"/>
      <c r="M193" s="14" t="n"/>
      <c r="N193" s="15" t="n"/>
      <c r="O193" s="15" t="n"/>
      <c r="P193" s="15" t="n"/>
    </row>
    <row r="194">
      <c r="A194" s="14" t="n"/>
      <c r="B194" s="14" t="n"/>
      <c r="C194" s="14" t="n"/>
      <c r="D194" s="15" t="n"/>
      <c r="E194" s="15">
        <f>IF(OR($D194="",$B194=""),"",IF($B194="发明",EDATE($D194,240),IF($B194="实用新型",EDATE($D194,120),IF($B194="外观设计",IF($D194&lt;DATE(2021,6,1),EDATE($D194,120),EDATE($D194,180)),""))))</f>
        <v/>
      </c>
      <c r="F194" s="14">
        <f>IF($E194="","",IF(NOT(ISNUMBER($E194)),"人工确认",IF($E194&lt;TODAY(),"已逾期",IF($E194&lt;=TODAY()+180,"180天内","正常"))))</f>
        <v/>
      </c>
      <c r="G194" s="14" t="n"/>
      <c r="H194" s="14" t="n"/>
      <c r="I194" s="14" t="n"/>
      <c r="J194" s="14" t="n"/>
      <c r="K194" s="16" t="n"/>
      <c r="L194" s="14" t="n"/>
      <c r="M194" s="14" t="n"/>
      <c r="N194" s="15" t="n"/>
      <c r="O194" s="15" t="n"/>
      <c r="P194" s="15" t="n"/>
    </row>
    <row r="195">
      <c r="A195" s="14" t="n"/>
      <c r="B195" s="14" t="n"/>
      <c r="C195" s="14" t="n"/>
      <c r="D195" s="15" t="n"/>
      <c r="E195" s="15">
        <f>IF(OR($D195="",$B195=""),"",IF($B195="发明",EDATE($D195,240),IF($B195="实用新型",EDATE($D195,120),IF($B195="外观设计",IF($D195&lt;DATE(2021,6,1),EDATE($D195,120),EDATE($D195,180)),""))))</f>
        <v/>
      </c>
      <c r="F195" s="14">
        <f>IF($E195="","",IF(NOT(ISNUMBER($E195)),"人工确认",IF($E195&lt;TODAY(),"已逾期",IF($E195&lt;=TODAY()+180,"180天内","正常"))))</f>
        <v/>
      </c>
      <c r="G195" s="14" t="n"/>
      <c r="H195" s="14" t="n"/>
      <c r="I195" s="14" t="n"/>
      <c r="J195" s="14" t="n"/>
      <c r="K195" s="16" t="n"/>
      <c r="L195" s="14" t="n"/>
      <c r="M195" s="14" t="n"/>
      <c r="N195" s="15" t="n"/>
      <c r="O195" s="15" t="n"/>
      <c r="P195" s="15" t="n"/>
    </row>
    <row r="196">
      <c r="A196" s="14" t="n"/>
      <c r="B196" s="14" t="n"/>
      <c r="C196" s="14" t="n"/>
      <c r="D196" s="15" t="n"/>
      <c r="E196" s="15">
        <f>IF(OR($D196="",$B196=""),"",IF($B196="发明",EDATE($D196,240),IF($B196="实用新型",EDATE($D196,120),IF($B196="外观设计",IF($D196&lt;DATE(2021,6,1),EDATE($D196,120),EDATE($D196,180)),""))))</f>
        <v/>
      </c>
      <c r="F196" s="14">
        <f>IF($E196="","",IF(NOT(ISNUMBER($E196)),"人工确认",IF($E196&lt;TODAY(),"已逾期",IF($E196&lt;=TODAY()+180,"180天内","正常"))))</f>
        <v/>
      </c>
      <c r="G196" s="14" t="n"/>
      <c r="H196" s="14" t="n"/>
      <c r="I196" s="14" t="n"/>
      <c r="J196" s="14" t="n"/>
      <c r="K196" s="16" t="n"/>
      <c r="L196" s="14" t="n"/>
      <c r="M196" s="14" t="n"/>
      <c r="N196" s="15" t="n"/>
      <c r="O196" s="15" t="n"/>
      <c r="P196" s="15" t="n"/>
    </row>
    <row r="197">
      <c r="A197" s="14" t="n"/>
      <c r="B197" s="14" t="n"/>
      <c r="C197" s="14" t="n"/>
      <c r="D197" s="15" t="n"/>
      <c r="E197" s="15">
        <f>IF(OR($D197="",$B197=""),"",IF($B197="发明",EDATE($D197,240),IF($B197="实用新型",EDATE($D197,120),IF($B197="外观设计",IF($D197&lt;DATE(2021,6,1),EDATE($D197,120),EDATE($D197,180)),""))))</f>
        <v/>
      </c>
      <c r="F197" s="14">
        <f>IF($E197="","",IF(NOT(ISNUMBER($E197)),"人工确认",IF($E197&lt;TODAY(),"已逾期",IF($E197&lt;=TODAY()+180,"180天内","正常"))))</f>
        <v/>
      </c>
      <c r="G197" s="14" t="n"/>
      <c r="H197" s="14" t="n"/>
      <c r="I197" s="14" t="n"/>
      <c r="J197" s="14" t="n"/>
      <c r="K197" s="16" t="n"/>
      <c r="L197" s="14" t="n"/>
      <c r="M197" s="14" t="n"/>
      <c r="N197" s="15" t="n"/>
      <c r="O197" s="15" t="n"/>
      <c r="P197" s="15" t="n"/>
    </row>
    <row r="198">
      <c r="A198" s="14" t="n"/>
      <c r="B198" s="14" t="n"/>
      <c r="C198" s="14" t="n"/>
      <c r="D198" s="15" t="n"/>
      <c r="E198" s="15">
        <f>IF(OR($D198="",$B198=""),"",IF($B198="发明",EDATE($D198,240),IF($B198="实用新型",EDATE($D198,120),IF($B198="外观设计",IF($D198&lt;DATE(2021,6,1),EDATE($D198,120),EDATE($D198,180)),""))))</f>
        <v/>
      </c>
      <c r="F198" s="14">
        <f>IF($E198="","",IF(NOT(ISNUMBER($E198)),"人工确认",IF($E198&lt;TODAY(),"已逾期",IF($E198&lt;=TODAY()+180,"180天内","正常"))))</f>
        <v/>
      </c>
      <c r="G198" s="14" t="n"/>
      <c r="H198" s="14" t="n"/>
      <c r="I198" s="14" t="n"/>
      <c r="J198" s="14" t="n"/>
      <c r="K198" s="16" t="n"/>
      <c r="L198" s="14" t="n"/>
      <c r="M198" s="14" t="n"/>
      <c r="N198" s="15" t="n"/>
      <c r="O198" s="15" t="n"/>
      <c r="P198" s="15" t="n"/>
    </row>
    <row r="199">
      <c r="A199" s="14" t="n"/>
      <c r="B199" s="14" t="n"/>
      <c r="C199" s="14" t="n"/>
      <c r="D199" s="15" t="n"/>
      <c r="E199" s="15">
        <f>IF(OR($D199="",$B199=""),"",IF($B199="发明",EDATE($D199,240),IF($B199="实用新型",EDATE($D199,120),IF($B199="外观设计",IF($D199&lt;DATE(2021,6,1),EDATE($D199,120),EDATE($D199,180)),""))))</f>
        <v/>
      </c>
      <c r="F199" s="14">
        <f>IF($E199="","",IF(NOT(ISNUMBER($E199)),"人工确认",IF($E199&lt;TODAY(),"已逾期",IF($E199&lt;=TODAY()+180,"180天内","正常"))))</f>
        <v/>
      </c>
      <c r="G199" s="14" t="n"/>
      <c r="H199" s="14" t="n"/>
      <c r="I199" s="14" t="n"/>
      <c r="J199" s="14" t="n"/>
      <c r="K199" s="16" t="n"/>
      <c r="L199" s="14" t="n"/>
      <c r="M199" s="14" t="n"/>
      <c r="N199" s="15" t="n"/>
      <c r="O199" s="15" t="n"/>
      <c r="P199" s="15" t="n"/>
    </row>
    <row r="200">
      <c r="A200" s="14" t="n"/>
      <c r="B200" s="14" t="n"/>
      <c r="C200" s="14" t="n"/>
      <c r="D200" s="15" t="n"/>
      <c r="E200" s="15">
        <f>IF(OR($D200="",$B200=""),"",IF($B200="发明",EDATE($D200,240),IF($B200="实用新型",EDATE($D200,120),IF($B200="外观设计",IF($D200&lt;DATE(2021,6,1),EDATE($D200,120),EDATE($D200,180)),""))))</f>
        <v/>
      </c>
      <c r="F200" s="14">
        <f>IF($E200="","",IF(NOT(ISNUMBER($E200)),"人工确认",IF($E200&lt;TODAY(),"已逾期",IF($E200&lt;=TODAY()+180,"180天内","正常"))))</f>
        <v/>
      </c>
      <c r="G200" s="14" t="n"/>
      <c r="H200" s="14" t="n"/>
      <c r="I200" s="14" t="n"/>
      <c r="J200" s="14" t="n"/>
      <c r="K200" s="16" t="n"/>
      <c r="L200" s="14" t="n"/>
      <c r="M200" s="14" t="n"/>
      <c r="N200" s="15" t="n"/>
      <c r="O200" s="15" t="n"/>
      <c r="P200" s="15" t="n"/>
    </row>
    <row r="201">
      <c r="A201" s="14" t="n"/>
      <c r="B201" s="14" t="n"/>
      <c r="C201" s="14" t="n"/>
      <c r="D201" s="15" t="n"/>
      <c r="E201" s="15">
        <f>IF(OR($D201="",$B201=""),"",IF($B201="发明",EDATE($D201,240),IF($B201="实用新型",EDATE($D201,120),IF($B201="外观设计",IF($D201&lt;DATE(2021,6,1),EDATE($D201,120),EDATE($D201,180)),""))))</f>
        <v/>
      </c>
      <c r="F201" s="14">
        <f>IF($E201="","",IF(NOT(ISNUMBER($E201)),"人工确认",IF($E201&lt;TODAY(),"已逾期",IF($E201&lt;=TODAY()+180,"180天内","正常"))))</f>
        <v/>
      </c>
      <c r="G201" s="14" t="n"/>
      <c r="H201" s="14" t="n"/>
      <c r="I201" s="14" t="n"/>
      <c r="J201" s="14" t="n"/>
      <c r="K201" s="16" t="n"/>
      <c r="L201" s="14" t="n"/>
      <c r="M201" s="14" t="n"/>
      <c r="N201" s="15" t="n"/>
      <c r="O201" s="15" t="n"/>
      <c r="P201" s="15" t="n"/>
    </row>
    <row r="202">
      <c r="A202" s="14" t="n"/>
      <c r="B202" s="14" t="n"/>
      <c r="C202" s="14" t="n"/>
      <c r="D202" s="15" t="n"/>
      <c r="E202" s="15">
        <f>IF(OR($D202="",$B202=""),"",IF($B202="发明",EDATE($D202,240),IF($B202="实用新型",EDATE($D202,120),IF($B202="外观设计",IF($D202&lt;DATE(2021,6,1),EDATE($D202,120),EDATE($D202,180)),""))))</f>
        <v/>
      </c>
      <c r="F202" s="14">
        <f>IF($E202="","",IF(NOT(ISNUMBER($E202)),"人工确认",IF($E202&lt;TODAY(),"已逾期",IF($E202&lt;=TODAY()+180,"180天内","正常"))))</f>
        <v/>
      </c>
      <c r="G202" s="14" t="n"/>
      <c r="H202" s="14" t="n"/>
      <c r="I202" s="14" t="n"/>
      <c r="J202" s="14" t="n"/>
      <c r="K202" s="16" t="n"/>
      <c r="L202" s="14" t="n"/>
      <c r="M202" s="14" t="n"/>
      <c r="N202" s="15" t="n"/>
      <c r="O202" s="15" t="n"/>
      <c r="P202" s="15" t="n"/>
    </row>
    <row r="203">
      <c r="A203" s="14" t="n"/>
      <c r="B203" s="14" t="n"/>
      <c r="C203" s="14" t="n"/>
      <c r="D203" s="15" t="n"/>
      <c r="E203" s="15">
        <f>IF(OR($D203="",$B203=""),"",IF($B203="发明",EDATE($D203,240),IF($B203="实用新型",EDATE($D203,120),IF($B203="外观设计",IF($D203&lt;DATE(2021,6,1),EDATE($D203,120),EDATE($D203,180)),""))))</f>
        <v/>
      </c>
      <c r="F203" s="14">
        <f>IF($E203="","",IF(NOT(ISNUMBER($E203)),"人工确认",IF($E203&lt;TODAY(),"已逾期",IF($E203&lt;=TODAY()+180,"180天内","正常"))))</f>
        <v/>
      </c>
      <c r="G203" s="14" t="n"/>
      <c r="H203" s="14" t="n"/>
      <c r="I203" s="14" t="n"/>
      <c r="J203" s="14" t="n"/>
      <c r="K203" s="16" t="n"/>
      <c r="L203" s="14" t="n"/>
      <c r="M203" s="14" t="n"/>
      <c r="N203" s="15" t="n"/>
      <c r="O203" s="15" t="n"/>
      <c r="P203" s="15" t="n"/>
    </row>
    <row r="204">
      <c r="A204" s="14" t="n"/>
      <c r="B204" s="14" t="n"/>
      <c r="C204" s="14" t="n"/>
      <c r="D204" s="15" t="n"/>
      <c r="E204" s="15">
        <f>IF(OR($D204="",$B204=""),"",IF($B204="发明",EDATE($D204,240),IF($B204="实用新型",EDATE($D204,120),IF($B204="外观设计",IF($D204&lt;DATE(2021,6,1),EDATE($D204,120),EDATE($D204,180)),""))))</f>
        <v/>
      </c>
      <c r="F204" s="14">
        <f>IF($E204="","",IF(NOT(ISNUMBER($E204)),"人工确认",IF($E204&lt;TODAY(),"已逾期",IF($E204&lt;=TODAY()+180,"180天内","正常"))))</f>
        <v/>
      </c>
      <c r="G204" s="14" t="n"/>
      <c r="H204" s="14" t="n"/>
      <c r="I204" s="14" t="n"/>
      <c r="J204" s="14" t="n"/>
      <c r="K204" s="16" t="n"/>
      <c r="L204" s="14" t="n"/>
      <c r="M204" s="14" t="n"/>
      <c r="N204" s="15" t="n"/>
      <c r="O204" s="15" t="n"/>
      <c r="P204" s="15" t="n"/>
    </row>
    <row r="205">
      <c r="A205" s="14" t="n"/>
      <c r="B205" s="14" t="n"/>
      <c r="C205" s="14" t="n"/>
      <c r="D205" s="15" t="n"/>
      <c r="E205" s="15">
        <f>IF(OR($D205="",$B205=""),"",IF($B205="发明",EDATE($D205,240),IF($B205="实用新型",EDATE($D205,120),IF($B205="外观设计",IF($D205&lt;DATE(2021,6,1),EDATE($D205,120),EDATE($D205,180)),""))))</f>
        <v/>
      </c>
      <c r="F205" s="14">
        <f>IF($E205="","",IF(NOT(ISNUMBER($E205)),"人工确认",IF($E205&lt;TODAY(),"已逾期",IF($E205&lt;=TODAY()+180,"180天内","正常"))))</f>
        <v/>
      </c>
      <c r="G205" s="14" t="n"/>
      <c r="H205" s="14" t="n"/>
      <c r="I205" s="14" t="n"/>
      <c r="J205" s="14" t="n"/>
      <c r="K205" s="16" t="n"/>
      <c r="L205" s="14" t="n"/>
      <c r="M205" s="14" t="n"/>
      <c r="N205" s="15" t="n"/>
      <c r="O205" s="15" t="n"/>
      <c r="P205" s="15" t="n"/>
    </row>
    <row r="206">
      <c r="A206" s="14" t="n"/>
      <c r="B206" s="14" t="n"/>
      <c r="C206" s="14" t="n"/>
      <c r="D206" s="15" t="n"/>
      <c r="E206" s="15">
        <f>IF(OR($D206="",$B206=""),"",IF($B206="发明",EDATE($D206,240),IF($B206="实用新型",EDATE($D206,120),IF($B206="外观设计",IF($D206&lt;DATE(2021,6,1),EDATE($D206,120),EDATE($D206,180)),""))))</f>
        <v/>
      </c>
      <c r="F206" s="14">
        <f>IF($E206="","",IF(NOT(ISNUMBER($E206)),"人工确认",IF($E206&lt;TODAY(),"已逾期",IF($E206&lt;=TODAY()+180,"180天内","正常"))))</f>
        <v/>
      </c>
      <c r="G206" s="14" t="n"/>
      <c r="H206" s="14" t="n"/>
      <c r="I206" s="14" t="n"/>
      <c r="J206" s="14" t="n"/>
      <c r="K206" s="16" t="n"/>
      <c r="L206" s="14" t="n"/>
      <c r="M206" s="14" t="n"/>
      <c r="N206" s="15" t="n"/>
      <c r="O206" s="15" t="n"/>
      <c r="P206" s="15" t="n"/>
    </row>
    <row r="207">
      <c r="A207" s="14" t="n"/>
      <c r="B207" s="14" t="n"/>
      <c r="C207" s="14" t="n"/>
      <c r="D207" s="15" t="n"/>
      <c r="E207" s="15">
        <f>IF(OR($D207="",$B207=""),"",IF($B207="发明",EDATE($D207,240),IF($B207="实用新型",EDATE($D207,120),IF($B207="外观设计",IF($D207&lt;DATE(2021,6,1),EDATE($D207,120),EDATE($D207,180)),""))))</f>
        <v/>
      </c>
      <c r="F207" s="14">
        <f>IF($E207="","",IF(NOT(ISNUMBER($E207)),"人工确认",IF($E207&lt;TODAY(),"已逾期",IF($E207&lt;=TODAY()+180,"180天内","正常"))))</f>
        <v/>
      </c>
      <c r="G207" s="14" t="n"/>
      <c r="H207" s="14" t="n"/>
      <c r="I207" s="14" t="n"/>
      <c r="J207" s="14" t="n"/>
      <c r="K207" s="16" t="n"/>
      <c r="L207" s="14" t="n"/>
      <c r="M207" s="14" t="n"/>
      <c r="N207" s="15" t="n"/>
      <c r="O207" s="15" t="n"/>
      <c r="P207" s="15" t="n"/>
    </row>
    <row r="208">
      <c r="A208" s="14" t="n"/>
      <c r="B208" s="14" t="n"/>
      <c r="C208" s="14" t="n"/>
      <c r="D208" s="15" t="n"/>
      <c r="E208" s="15">
        <f>IF(OR($D208="",$B208=""),"",IF($B208="发明",EDATE($D208,240),IF($B208="实用新型",EDATE($D208,120),IF($B208="外观设计",IF($D208&lt;DATE(2021,6,1),EDATE($D208,120),EDATE($D208,180)),""))))</f>
        <v/>
      </c>
      <c r="F208" s="14">
        <f>IF($E208="","",IF(NOT(ISNUMBER($E208)),"人工确认",IF($E208&lt;TODAY(),"已逾期",IF($E208&lt;=TODAY()+180,"180天内","正常"))))</f>
        <v/>
      </c>
      <c r="G208" s="14" t="n"/>
      <c r="H208" s="14" t="n"/>
      <c r="I208" s="14" t="n"/>
      <c r="J208" s="14" t="n"/>
      <c r="K208" s="16" t="n"/>
      <c r="L208" s="14" t="n"/>
      <c r="M208" s="14" t="n"/>
      <c r="N208" s="15" t="n"/>
      <c r="O208" s="15" t="n"/>
      <c r="P208" s="15" t="n"/>
    </row>
    <row r="209">
      <c r="A209" s="14" t="n"/>
      <c r="B209" s="14" t="n"/>
      <c r="C209" s="14" t="n"/>
      <c r="D209" s="15" t="n"/>
      <c r="E209" s="15">
        <f>IF(OR($D209="",$B209=""),"",IF($B209="发明",EDATE($D209,240),IF($B209="实用新型",EDATE($D209,120),IF($B209="外观设计",IF($D209&lt;DATE(2021,6,1),EDATE($D209,120),EDATE($D209,180)),""))))</f>
        <v/>
      </c>
      <c r="F209" s="14">
        <f>IF($E209="","",IF(NOT(ISNUMBER($E209)),"人工确认",IF($E209&lt;TODAY(),"已逾期",IF($E209&lt;=TODAY()+180,"180天内","正常"))))</f>
        <v/>
      </c>
      <c r="G209" s="14" t="n"/>
      <c r="H209" s="14" t="n"/>
      <c r="I209" s="14" t="n"/>
      <c r="J209" s="14" t="n"/>
      <c r="K209" s="16" t="n"/>
      <c r="L209" s="14" t="n"/>
      <c r="M209" s="14" t="n"/>
      <c r="N209" s="15" t="n"/>
      <c r="O209" s="15" t="n"/>
      <c r="P209" s="15" t="n"/>
    </row>
    <row r="210">
      <c r="A210" s="14" t="n"/>
      <c r="B210" s="14" t="n"/>
      <c r="C210" s="14" t="n"/>
      <c r="D210" s="15" t="n"/>
      <c r="E210" s="15">
        <f>IF(OR($D210="",$B210=""),"",IF($B210="发明",EDATE($D210,240),IF($B210="实用新型",EDATE($D210,120),IF($B210="外观设计",IF($D210&lt;DATE(2021,6,1),EDATE($D210,120),EDATE($D210,180)),""))))</f>
        <v/>
      </c>
      <c r="F210" s="14">
        <f>IF($E210="","",IF(NOT(ISNUMBER($E210)),"人工确认",IF($E210&lt;TODAY(),"已逾期",IF($E210&lt;=TODAY()+180,"180天内","正常"))))</f>
        <v/>
      </c>
      <c r="G210" s="14" t="n"/>
      <c r="H210" s="14" t="n"/>
      <c r="I210" s="14" t="n"/>
      <c r="J210" s="14" t="n"/>
      <c r="K210" s="16" t="n"/>
      <c r="L210" s="14" t="n"/>
      <c r="M210" s="14" t="n"/>
      <c r="N210" s="15" t="n"/>
      <c r="O210" s="15" t="n"/>
      <c r="P210" s="15" t="n"/>
    </row>
    <row r="211">
      <c r="A211" s="14" t="n"/>
      <c r="B211" s="14" t="n"/>
      <c r="C211" s="14" t="n"/>
      <c r="D211" s="15" t="n"/>
      <c r="E211" s="15">
        <f>IF(OR($D211="",$B211=""),"",IF($B211="发明",EDATE($D211,240),IF($B211="实用新型",EDATE($D211,120),IF($B211="外观设计",IF($D211&lt;DATE(2021,6,1),EDATE($D211,120),EDATE($D211,180)),""))))</f>
        <v/>
      </c>
      <c r="F211" s="14">
        <f>IF($E211="","",IF(NOT(ISNUMBER($E211)),"人工确认",IF($E211&lt;TODAY(),"已逾期",IF($E211&lt;=TODAY()+180,"180天内","正常"))))</f>
        <v/>
      </c>
      <c r="G211" s="14" t="n"/>
      <c r="H211" s="14" t="n"/>
      <c r="I211" s="14" t="n"/>
      <c r="J211" s="14" t="n"/>
      <c r="K211" s="16" t="n"/>
      <c r="L211" s="14" t="n"/>
      <c r="M211" s="14" t="n"/>
      <c r="N211" s="15" t="n"/>
      <c r="O211" s="15" t="n"/>
      <c r="P211" s="15" t="n"/>
    </row>
    <row r="212">
      <c r="A212" s="14" t="n"/>
      <c r="B212" s="14" t="n"/>
      <c r="C212" s="14" t="n"/>
      <c r="D212" s="15" t="n"/>
      <c r="E212" s="15">
        <f>IF(OR($D212="",$B212=""),"",IF($B212="发明",EDATE($D212,240),IF($B212="实用新型",EDATE($D212,120),IF($B212="外观设计",IF($D212&lt;DATE(2021,6,1),EDATE($D212,120),EDATE($D212,180)),""))))</f>
        <v/>
      </c>
      <c r="F212" s="14">
        <f>IF($E212="","",IF(NOT(ISNUMBER($E212)),"人工确认",IF($E212&lt;TODAY(),"已逾期",IF($E212&lt;=TODAY()+180,"180天内","正常"))))</f>
        <v/>
      </c>
      <c r="G212" s="14" t="n"/>
      <c r="H212" s="14" t="n"/>
      <c r="I212" s="14" t="n"/>
      <c r="J212" s="14" t="n"/>
      <c r="K212" s="16" t="n"/>
      <c r="L212" s="14" t="n"/>
      <c r="M212" s="14" t="n"/>
      <c r="N212" s="15" t="n"/>
      <c r="O212" s="15" t="n"/>
      <c r="P212" s="15" t="n"/>
    </row>
    <row r="213">
      <c r="A213" s="14" t="n"/>
      <c r="B213" s="14" t="n"/>
      <c r="C213" s="14" t="n"/>
      <c r="D213" s="15" t="n"/>
      <c r="E213" s="15">
        <f>IF(OR($D213="",$B213=""),"",IF($B213="发明",EDATE($D213,240),IF($B213="实用新型",EDATE($D213,120),IF($B213="外观设计",IF($D213&lt;DATE(2021,6,1),EDATE($D213,120),EDATE($D213,180)),""))))</f>
        <v/>
      </c>
      <c r="F213" s="14">
        <f>IF($E213="","",IF(NOT(ISNUMBER($E213)),"人工确认",IF($E213&lt;TODAY(),"已逾期",IF($E213&lt;=TODAY()+180,"180天内","正常"))))</f>
        <v/>
      </c>
      <c r="G213" s="14" t="n"/>
      <c r="H213" s="14" t="n"/>
      <c r="I213" s="14" t="n"/>
      <c r="J213" s="14" t="n"/>
      <c r="K213" s="16" t="n"/>
      <c r="L213" s="14" t="n"/>
      <c r="M213" s="14" t="n"/>
      <c r="N213" s="15" t="n"/>
      <c r="O213" s="15" t="n"/>
      <c r="P213" s="15" t="n"/>
    </row>
    <row r="214">
      <c r="A214" s="14" t="n"/>
      <c r="B214" s="14" t="n"/>
      <c r="C214" s="14" t="n"/>
      <c r="D214" s="15" t="n"/>
      <c r="E214" s="15">
        <f>IF(OR($D214="",$B214=""),"",IF($B214="发明",EDATE($D214,240),IF($B214="实用新型",EDATE($D214,120),IF($B214="外观设计",IF($D214&lt;DATE(2021,6,1),EDATE($D214,120),EDATE($D214,180)),""))))</f>
        <v/>
      </c>
      <c r="F214" s="14">
        <f>IF($E214="","",IF(NOT(ISNUMBER($E214)),"人工确认",IF($E214&lt;TODAY(),"已逾期",IF($E214&lt;=TODAY()+180,"180天内","正常"))))</f>
        <v/>
      </c>
      <c r="G214" s="14" t="n"/>
      <c r="H214" s="14" t="n"/>
      <c r="I214" s="14" t="n"/>
      <c r="J214" s="14" t="n"/>
      <c r="K214" s="16" t="n"/>
      <c r="L214" s="14" t="n"/>
      <c r="M214" s="14" t="n"/>
      <c r="N214" s="15" t="n"/>
      <c r="O214" s="15" t="n"/>
      <c r="P214" s="15" t="n"/>
    </row>
    <row r="215">
      <c r="A215" s="14" t="n"/>
      <c r="B215" s="14" t="n"/>
      <c r="C215" s="14" t="n"/>
      <c r="D215" s="15" t="n"/>
      <c r="E215" s="15">
        <f>IF(OR($D215="",$B215=""),"",IF($B215="发明",EDATE($D215,240),IF($B215="实用新型",EDATE($D215,120),IF($B215="外观设计",IF($D215&lt;DATE(2021,6,1),EDATE($D215,120),EDATE($D215,180)),""))))</f>
        <v/>
      </c>
      <c r="F215" s="14">
        <f>IF($E215="","",IF(NOT(ISNUMBER($E215)),"人工确认",IF($E215&lt;TODAY(),"已逾期",IF($E215&lt;=TODAY()+180,"180天内","正常"))))</f>
        <v/>
      </c>
      <c r="G215" s="14" t="n"/>
      <c r="H215" s="14" t="n"/>
      <c r="I215" s="14" t="n"/>
      <c r="J215" s="14" t="n"/>
      <c r="K215" s="16" t="n"/>
      <c r="L215" s="14" t="n"/>
      <c r="M215" s="14" t="n"/>
      <c r="N215" s="15" t="n"/>
      <c r="O215" s="15" t="n"/>
      <c r="P215" s="15" t="n"/>
    </row>
    <row r="216">
      <c r="A216" s="14" t="n"/>
      <c r="B216" s="14" t="n"/>
      <c r="C216" s="14" t="n"/>
      <c r="D216" s="15" t="n"/>
      <c r="E216" s="15">
        <f>IF(OR($D216="",$B216=""),"",IF($B216="发明",EDATE($D216,240),IF($B216="实用新型",EDATE($D216,120),IF($B216="外观设计",IF($D216&lt;DATE(2021,6,1),EDATE($D216,120),EDATE($D216,180)),""))))</f>
        <v/>
      </c>
      <c r="F216" s="14">
        <f>IF($E216="","",IF(NOT(ISNUMBER($E216)),"人工确认",IF($E216&lt;TODAY(),"已逾期",IF($E216&lt;=TODAY()+180,"180天内","正常"))))</f>
        <v/>
      </c>
      <c r="G216" s="14" t="n"/>
      <c r="H216" s="14" t="n"/>
      <c r="I216" s="14" t="n"/>
      <c r="J216" s="14" t="n"/>
      <c r="K216" s="16" t="n"/>
      <c r="L216" s="14" t="n"/>
      <c r="M216" s="14" t="n"/>
      <c r="N216" s="15" t="n"/>
      <c r="O216" s="15" t="n"/>
      <c r="P216" s="15" t="n"/>
    </row>
    <row r="217">
      <c r="A217" s="14" t="n"/>
      <c r="B217" s="14" t="n"/>
      <c r="C217" s="14" t="n"/>
      <c r="D217" s="15" t="n"/>
      <c r="E217" s="15">
        <f>IF(OR($D217="",$B217=""),"",IF($B217="发明",EDATE($D217,240),IF($B217="实用新型",EDATE($D217,120),IF($B217="外观设计",IF($D217&lt;DATE(2021,6,1),EDATE($D217,120),EDATE($D217,180)),""))))</f>
        <v/>
      </c>
      <c r="F217" s="14">
        <f>IF($E217="","",IF(NOT(ISNUMBER($E217)),"人工确认",IF($E217&lt;TODAY(),"已逾期",IF($E217&lt;=TODAY()+180,"180天内","正常"))))</f>
        <v/>
      </c>
      <c r="G217" s="14" t="n"/>
      <c r="H217" s="14" t="n"/>
      <c r="I217" s="14" t="n"/>
      <c r="J217" s="14" t="n"/>
      <c r="K217" s="16" t="n"/>
      <c r="L217" s="14" t="n"/>
      <c r="M217" s="14" t="n"/>
      <c r="N217" s="15" t="n"/>
      <c r="O217" s="15" t="n"/>
      <c r="P217" s="15" t="n"/>
    </row>
    <row r="218">
      <c r="A218" s="14" t="n"/>
      <c r="B218" s="14" t="n"/>
      <c r="C218" s="14" t="n"/>
      <c r="D218" s="15" t="n"/>
      <c r="E218" s="15">
        <f>IF(OR($D218="",$B218=""),"",IF($B218="发明",EDATE($D218,240),IF($B218="实用新型",EDATE($D218,120),IF($B218="外观设计",IF($D218&lt;DATE(2021,6,1),EDATE($D218,120),EDATE($D218,180)),""))))</f>
        <v/>
      </c>
      <c r="F218" s="14">
        <f>IF($E218="","",IF(NOT(ISNUMBER($E218)),"人工确认",IF($E218&lt;TODAY(),"已逾期",IF($E218&lt;=TODAY()+180,"180天内","正常"))))</f>
        <v/>
      </c>
      <c r="G218" s="14" t="n"/>
      <c r="H218" s="14" t="n"/>
      <c r="I218" s="14" t="n"/>
      <c r="J218" s="14" t="n"/>
      <c r="K218" s="16" t="n"/>
      <c r="L218" s="14" t="n"/>
      <c r="M218" s="14" t="n"/>
      <c r="N218" s="15" t="n"/>
      <c r="O218" s="15" t="n"/>
      <c r="P218" s="15" t="n"/>
    </row>
    <row r="219">
      <c r="A219" s="14" t="n"/>
      <c r="B219" s="14" t="n"/>
      <c r="C219" s="14" t="n"/>
      <c r="D219" s="15" t="n"/>
      <c r="E219" s="15">
        <f>IF(OR($D219="",$B219=""),"",IF($B219="发明",EDATE($D219,240),IF($B219="实用新型",EDATE($D219,120),IF($B219="外观设计",IF($D219&lt;DATE(2021,6,1),EDATE($D219,120),EDATE($D219,180)),""))))</f>
        <v/>
      </c>
      <c r="F219" s="14">
        <f>IF($E219="","",IF(NOT(ISNUMBER($E219)),"人工确认",IF($E219&lt;TODAY(),"已逾期",IF($E219&lt;=TODAY()+180,"180天内","正常"))))</f>
        <v/>
      </c>
      <c r="G219" s="14" t="n"/>
      <c r="H219" s="14" t="n"/>
      <c r="I219" s="14" t="n"/>
      <c r="J219" s="14" t="n"/>
      <c r="K219" s="16" t="n"/>
      <c r="L219" s="14" t="n"/>
      <c r="M219" s="14" t="n"/>
      <c r="N219" s="15" t="n"/>
      <c r="O219" s="15" t="n"/>
      <c r="P219" s="15" t="n"/>
    </row>
    <row r="220">
      <c r="A220" s="14" t="n"/>
      <c r="B220" s="14" t="n"/>
      <c r="C220" s="14" t="n"/>
      <c r="D220" s="15" t="n"/>
      <c r="E220" s="15">
        <f>IF(OR($D220="",$B220=""),"",IF($B220="发明",EDATE($D220,240),IF($B220="实用新型",EDATE($D220,120),IF($B220="外观设计",IF($D220&lt;DATE(2021,6,1),EDATE($D220,120),EDATE($D220,180)),""))))</f>
        <v/>
      </c>
      <c r="F220" s="14">
        <f>IF($E220="","",IF(NOT(ISNUMBER($E220)),"人工确认",IF($E220&lt;TODAY(),"已逾期",IF($E220&lt;=TODAY()+180,"180天内","正常"))))</f>
        <v/>
      </c>
      <c r="G220" s="14" t="n"/>
      <c r="H220" s="14" t="n"/>
      <c r="I220" s="14" t="n"/>
      <c r="J220" s="14" t="n"/>
      <c r="K220" s="16" t="n"/>
      <c r="L220" s="14" t="n"/>
      <c r="M220" s="14" t="n"/>
      <c r="N220" s="15" t="n"/>
      <c r="O220" s="15" t="n"/>
      <c r="P220" s="15" t="n"/>
    </row>
    <row r="221">
      <c r="A221" s="14" t="n"/>
      <c r="B221" s="14" t="n"/>
      <c r="C221" s="14" t="n"/>
      <c r="D221" s="15" t="n"/>
      <c r="E221" s="15">
        <f>IF(OR($D221="",$B221=""),"",IF($B221="发明",EDATE($D221,240),IF($B221="实用新型",EDATE($D221,120),IF($B221="外观设计",IF($D221&lt;DATE(2021,6,1),EDATE($D221,120),EDATE($D221,180)),""))))</f>
        <v/>
      </c>
      <c r="F221" s="14">
        <f>IF($E221="","",IF(NOT(ISNUMBER($E221)),"人工确认",IF($E221&lt;TODAY(),"已逾期",IF($E221&lt;=TODAY()+180,"180天内","正常"))))</f>
        <v/>
      </c>
      <c r="G221" s="14" t="n"/>
      <c r="H221" s="14" t="n"/>
      <c r="I221" s="14" t="n"/>
      <c r="J221" s="14" t="n"/>
      <c r="K221" s="16" t="n"/>
      <c r="L221" s="14" t="n"/>
      <c r="M221" s="14" t="n"/>
      <c r="N221" s="15" t="n"/>
      <c r="O221" s="15" t="n"/>
      <c r="P221" s="15" t="n"/>
    </row>
    <row r="222">
      <c r="A222" s="14" t="n"/>
      <c r="B222" s="14" t="n"/>
      <c r="C222" s="14" t="n"/>
      <c r="D222" s="15" t="n"/>
      <c r="E222" s="15">
        <f>IF(OR($D222="",$B222=""),"",IF($B222="发明",EDATE($D222,240),IF($B222="实用新型",EDATE($D222,120),IF($B222="外观设计",IF($D222&lt;DATE(2021,6,1),EDATE($D222,120),EDATE($D222,180)),""))))</f>
        <v/>
      </c>
      <c r="F222" s="14">
        <f>IF($E222="","",IF(NOT(ISNUMBER($E222)),"人工确认",IF($E222&lt;TODAY(),"已逾期",IF($E222&lt;=TODAY()+180,"180天内","正常"))))</f>
        <v/>
      </c>
      <c r="G222" s="14" t="n"/>
      <c r="H222" s="14" t="n"/>
      <c r="I222" s="14" t="n"/>
      <c r="J222" s="14" t="n"/>
      <c r="K222" s="16" t="n"/>
      <c r="L222" s="14" t="n"/>
      <c r="M222" s="14" t="n"/>
      <c r="N222" s="15" t="n"/>
      <c r="O222" s="15" t="n"/>
      <c r="P222" s="15" t="n"/>
    </row>
    <row r="223">
      <c r="A223" s="14" t="n"/>
      <c r="B223" s="14" t="n"/>
      <c r="C223" s="14" t="n"/>
      <c r="D223" s="15" t="n"/>
      <c r="E223" s="15">
        <f>IF(OR($D223="",$B223=""),"",IF($B223="发明",EDATE($D223,240),IF($B223="实用新型",EDATE($D223,120),IF($B223="外观设计",IF($D223&lt;DATE(2021,6,1),EDATE($D223,120),EDATE($D223,180)),""))))</f>
        <v/>
      </c>
      <c r="F223" s="14">
        <f>IF($E223="","",IF(NOT(ISNUMBER($E223)),"人工确认",IF($E223&lt;TODAY(),"已逾期",IF($E223&lt;=TODAY()+180,"180天内","正常"))))</f>
        <v/>
      </c>
      <c r="G223" s="14" t="n"/>
      <c r="H223" s="14" t="n"/>
      <c r="I223" s="14" t="n"/>
      <c r="J223" s="14" t="n"/>
      <c r="K223" s="16" t="n"/>
      <c r="L223" s="14" t="n"/>
      <c r="M223" s="14" t="n"/>
      <c r="N223" s="15" t="n"/>
      <c r="O223" s="15" t="n"/>
      <c r="P223" s="15" t="n"/>
    </row>
    <row r="224">
      <c r="A224" s="14" t="n"/>
      <c r="B224" s="14" t="n"/>
      <c r="C224" s="14" t="n"/>
      <c r="D224" s="15" t="n"/>
      <c r="E224" s="15">
        <f>IF(OR($D224="",$B224=""),"",IF($B224="发明",EDATE($D224,240),IF($B224="实用新型",EDATE($D224,120),IF($B224="外观设计",IF($D224&lt;DATE(2021,6,1),EDATE($D224,120),EDATE($D224,180)),""))))</f>
        <v/>
      </c>
      <c r="F224" s="14">
        <f>IF($E224="","",IF(NOT(ISNUMBER($E224)),"人工确认",IF($E224&lt;TODAY(),"已逾期",IF($E224&lt;=TODAY()+180,"180天内","正常"))))</f>
        <v/>
      </c>
      <c r="G224" s="14" t="n"/>
      <c r="H224" s="14" t="n"/>
      <c r="I224" s="14" t="n"/>
      <c r="J224" s="14" t="n"/>
      <c r="K224" s="16" t="n"/>
      <c r="L224" s="14" t="n"/>
      <c r="M224" s="14" t="n"/>
      <c r="N224" s="15" t="n"/>
      <c r="O224" s="15" t="n"/>
      <c r="P224" s="15" t="n"/>
    </row>
    <row r="225">
      <c r="A225" s="14" t="n"/>
      <c r="B225" s="14" t="n"/>
      <c r="C225" s="14" t="n"/>
      <c r="D225" s="15" t="n"/>
      <c r="E225" s="15">
        <f>IF(OR($D225="",$B225=""),"",IF($B225="发明",EDATE($D225,240),IF($B225="实用新型",EDATE($D225,120),IF($B225="外观设计",IF($D225&lt;DATE(2021,6,1),EDATE($D225,120),EDATE($D225,180)),""))))</f>
        <v/>
      </c>
      <c r="F225" s="14">
        <f>IF($E225="","",IF(NOT(ISNUMBER($E225)),"人工确认",IF($E225&lt;TODAY(),"已逾期",IF($E225&lt;=TODAY()+180,"180天内","正常"))))</f>
        <v/>
      </c>
      <c r="G225" s="14" t="n"/>
      <c r="H225" s="14" t="n"/>
      <c r="I225" s="14" t="n"/>
      <c r="J225" s="14" t="n"/>
      <c r="K225" s="16" t="n"/>
      <c r="L225" s="14" t="n"/>
      <c r="M225" s="14" t="n"/>
      <c r="N225" s="15" t="n"/>
      <c r="O225" s="15" t="n"/>
      <c r="P225" s="15" t="n"/>
    </row>
    <row r="226">
      <c r="A226" s="14" t="n"/>
      <c r="B226" s="14" t="n"/>
      <c r="C226" s="14" t="n"/>
      <c r="D226" s="15" t="n"/>
      <c r="E226" s="15">
        <f>IF(OR($D226="",$B226=""),"",IF($B226="发明",EDATE($D226,240),IF($B226="实用新型",EDATE($D226,120),IF($B226="外观设计",IF($D226&lt;DATE(2021,6,1),EDATE($D226,120),EDATE($D226,180)),""))))</f>
        <v/>
      </c>
      <c r="F226" s="14">
        <f>IF($E226="","",IF(NOT(ISNUMBER($E226)),"人工确认",IF($E226&lt;TODAY(),"已逾期",IF($E226&lt;=TODAY()+180,"180天内","正常"))))</f>
        <v/>
      </c>
      <c r="G226" s="14" t="n"/>
      <c r="H226" s="14" t="n"/>
      <c r="I226" s="14" t="n"/>
      <c r="J226" s="14" t="n"/>
      <c r="K226" s="16" t="n"/>
      <c r="L226" s="14" t="n"/>
      <c r="M226" s="14" t="n"/>
      <c r="N226" s="15" t="n"/>
      <c r="O226" s="15" t="n"/>
      <c r="P226" s="15" t="n"/>
    </row>
    <row r="227">
      <c r="A227" s="14" t="n"/>
      <c r="B227" s="14" t="n"/>
      <c r="C227" s="14" t="n"/>
      <c r="D227" s="15" t="n"/>
      <c r="E227" s="15">
        <f>IF(OR($D227="",$B227=""),"",IF($B227="发明",EDATE($D227,240),IF($B227="实用新型",EDATE($D227,120),IF($B227="外观设计",IF($D227&lt;DATE(2021,6,1),EDATE($D227,120),EDATE($D227,180)),""))))</f>
        <v/>
      </c>
      <c r="F227" s="14">
        <f>IF($E227="","",IF(NOT(ISNUMBER($E227)),"人工确认",IF($E227&lt;TODAY(),"已逾期",IF($E227&lt;=TODAY()+180,"180天内","正常"))))</f>
        <v/>
      </c>
      <c r="G227" s="14" t="n"/>
      <c r="H227" s="14" t="n"/>
      <c r="I227" s="14" t="n"/>
      <c r="J227" s="14" t="n"/>
      <c r="K227" s="16" t="n"/>
      <c r="L227" s="14" t="n"/>
      <c r="M227" s="14" t="n"/>
      <c r="N227" s="15" t="n"/>
      <c r="O227" s="15" t="n"/>
      <c r="P227" s="15" t="n"/>
    </row>
    <row r="228">
      <c r="A228" s="14" t="n"/>
      <c r="B228" s="14" t="n"/>
      <c r="C228" s="14" t="n"/>
      <c r="D228" s="15" t="n"/>
      <c r="E228" s="15">
        <f>IF(OR($D228="",$B228=""),"",IF($B228="发明",EDATE($D228,240),IF($B228="实用新型",EDATE($D228,120),IF($B228="外观设计",IF($D228&lt;DATE(2021,6,1),EDATE($D228,120),EDATE($D228,180)),""))))</f>
        <v/>
      </c>
      <c r="F228" s="14">
        <f>IF($E228="","",IF(NOT(ISNUMBER($E228)),"人工确认",IF($E228&lt;TODAY(),"已逾期",IF($E228&lt;=TODAY()+180,"180天内","正常"))))</f>
        <v/>
      </c>
      <c r="G228" s="14" t="n"/>
      <c r="H228" s="14" t="n"/>
      <c r="I228" s="14" t="n"/>
      <c r="J228" s="14" t="n"/>
      <c r="K228" s="16" t="n"/>
      <c r="L228" s="14" t="n"/>
      <c r="M228" s="14" t="n"/>
      <c r="N228" s="15" t="n"/>
      <c r="O228" s="15" t="n"/>
      <c r="P228" s="15" t="n"/>
    </row>
    <row r="229">
      <c r="A229" s="14" t="n"/>
      <c r="B229" s="14" t="n"/>
      <c r="C229" s="14" t="n"/>
      <c r="D229" s="15" t="n"/>
      <c r="E229" s="15">
        <f>IF(OR($D229="",$B229=""),"",IF($B229="发明",EDATE($D229,240),IF($B229="实用新型",EDATE($D229,120),IF($B229="外观设计",IF($D229&lt;DATE(2021,6,1),EDATE($D229,120),EDATE($D229,180)),""))))</f>
        <v/>
      </c>
      <c r="F229" s="14">
        <f>IF($E229="","",IF(NOT(ISNUMBER($E229)),"人工确认",IF($E229&lt;TODAY(),"已逾期",IF($E229&lt;=TODAY()+180,"180天内","正常"))))</f>
        <v/>
      </c>
      <c r="G229" s="14" t="n"/>
      <c r="H229" s="14" t="n"/>
      <c r="I229" s="14" t="n"/>
      <c r="J229" s="14" t="n"/>
      <c r="K229" s="16" t="n"/>
      <c r="L229" s="14" t="n"/>
      <c r="M229" s="14" t="n"/>
      <c r="N229" s="15" t="n"/>
      <c r="O229" s="15" t="n"/>
      <c r="P229" s="15" t="n"/>
    </row>
    <row r="230">
      <c r="A230" s="14" t="n"/>
      <c r="B230" s="14" t="n"/>
      <c r="C230" s="14" t="n"/>
      <c r="D230" s="15" t="n"/>
      <c r="E230" s="15">
        <f>IF(OR($D230="",$B230=""),"",IF($B230="发明",EDATE($D230,240),IF($B230="实用新型",EDATE($D230,120),IF($B230="外观设计",IF($D230&lt;DATE(2021,6,1),EDATE($D230,120),EDATE($D230,180)),""))))</f>
        <v/>
      </c>
      <c r="F230" s="14">
        <f>IF($E230="","",IF(NOT(ISNUMBER($E230)),"人工确认",IF($E230&lt;TODAY(),"已逾期",IF($E230&lt;=TODAY()+180,"180天内","正常"))))</f>
        <v/>
      </c>
      <c r="G230" s="14" t="n"/>
      <c r="H230" s="14" t="n"/>
      <c r="I230" s="14" t="n"/>
      <c r="J230" s="14" t="n"/>
      <c r="K230" s="16" t="n"/>
      <c r="L230" s="14" t="n"/>
      <c r="M230" s="14" t="n"/>
      <c r="N230" s="15" t="n"/>
      <c r="O230" s="15" t="n"/>
      <c r="P230" s="15" t="n"/>
    </row>
    <row r="231">
      <c r="A231" s="14" t="n"/>
      <c r="B231" s="14" t="n"/>
      <c r="C231" s="14" t="n"/>
      <c r="D231" s="15" t="n"/>
      <c r="E231" s="15">
        <f>IF(OR($D231="",$B231=""),"",IF($B231="发明",EDATE($D231,240),IF($B231="实用新型",EDATE($D231,120),IF($B231="外观设计",IF($D231&lt;DATE(2021,6,1),EDATE($D231,120),EDATE($D231,180)),""))))</f>
        <v/>
      </c>
      <c r="F231" s="14">
        <f>IF($E231="","",IF(NOT(ISNUMBER($E231)),"人工确认",IF($E231&lt;TODAY(),"已逾期",IF($E231&lt;=TODAY()+180,"180天内","正常"))))</f>
        <v/>
      </c>
      <c r="G231" s="14" t="n"/>
      <c r="H231" s="14" t="n"/>
      <c r="I231" s="14" t="n"/>
      <c r="J231" s="14" t="n"/>
      <c r="K231" s="16" t="n"/>
      <c r="L231" s="14" t="n"/>
      <c r="M231" s="14" t="n"/>
      <c r="N231" s="15" t="n"/>
      <c r="O231" s="15" t="n"/>
      <c r="P231" s="15" t="n"/>
    </row>
    <row r="232">
      <c r="A232" s="14" t="n"/>
      <c r="B232" s="14" t="n"/>
      <c r="C232" s="14" t="n"/>
      <c r="D232" s="15" t="n"/>
      <c r="E232" s="15">
        <f>IF(OR($D232="",$B232=""),"",IF($B232="发明",EDATE($D232,240),IF($B232="实用新型",EDATE($D232,120),IF($B232="外观设计",IF($D232&lt;DATE(2021,6,1),EDATE($D232,120),EDATE($D232,180)),""))))</f>
        <v/>
      </c>
      <c r="F232" s="14">
        <f>IF($E232="","",IF(NOT(ISNUMBER($E232)),"人工确认",IF($E232&lt;TODAY(),"已逾期",IF($E232&lt;=TODAY()+180,"180天内","正常"))))</f>
        <v/>
      </c>
      <c r="G232" s="14" t="n"/>
      <c r="H232" s="14" t="n"/>
      <c r="I232" s="14" t="n"/>
      <c r="J232" s="14" t="n"/>
      <c r="K232" s="16" t="n"/>
      <c r="L232" s="14" t="n"/>
      <c r="M232" s="14" t="n"/>
      <c r="N232" s="15" t="n"/>
      <c r="O232" s="15" t="n"/>
      <c r="P232" s="15" t="n"/>
    </row>
    <row r="233">
      <c r="A233" s="14" t="n"/>
      <c r="B233" s="14" t="n"/>
      <c r="C233" s="14" t="n"/>
      <c r="D233" s="15" t="n"/>
      <c r="E233" s="15">
        <f>IF(OR($D233="",$B233=""),"",IF($B233="发明",EDATE($D233,240),IF($B233="实用新型",EDATE($D233,120),IF($B233="外观设计",IF($D233&lt;DATE(2021,6,1),EDATE($D233,120),EDATE($D233,180)),""))))</f>
        <v/>
      </c>
      <c r="F233" s="14">
        <f>IF($E233="","",IF(NOT(ISNUMBER($E233)),"人工确认",IF($E233&lt;TODAY(),"已逾期",IF($E233&lt;=TODAY()+180,"180天内","正常"))))</f>
        <v/>
      </c>
      <c r="G233" s="14" t="n"/>
      <c r="H233" s="14" t="n"/>
      <c r="I233" s="14" t="n"/>
      <c r="J233" s="14" t="n"/>
      <c r="K233" s="16" t="n"/>
      <c r="L233" s="14" t="n"/>
      <c r="M233" s="14" t="n"/>
      <c r="N233" s="15" t="n"/>
      <c r="O233" s="15" t="n"/>
      <c r="P233" s="15" t="n"/>
    </row>
    <row r="234">
      <c r="A234" s="14" t="n"/>
      <c r="B234" s="14" t="n"/>
      <c r="C234" s="14" t="n"/>
      <c r="D234" s="15" t="n"/>
      <c r="E234" s="15">
        <f>IF(OR($D234="",$B234=""),"",IF($B234="发明",EDATE($D234,240),IF($B234="实用新型",EDATE($D234,120),IF($B234="外观设计",IF($D234&lt;DATE(2021,6,1),EDATE($D234,120),EDATE($D234,180)),""))))</f>
        <v/>
      </c>
      <c r="F234" s="14">
        <f>IF($E234="","",IF(NOT(ISNUMBER($E234)),"人工确认",IF($E234&lt;TODAY(),"已逾期",IF($E234&lt;=TODAY()+180,"180天内","正常"))))</f>
        <v/>
      </c>
      <c r="G234" s="14" t="n"/>
      <c r="H234" s="14" t="n"/>
      <c r="I234" s="14" t="n"/>
      <c r="J234" s="14" t="n"/>
      <c r="K234" s="16" t="n"/>
      <c r="L234" s="14" t="n"/>
      <c r="M234" s="14" t="n"/>
      <c r="N234" s="15" t="n"/>
      <c r="O234" s="15" t="n"/>
      <c r="P234" s="15" t="n"/>
    </row>
    <row r="235">
      <c r="A235" s="14" t="n"/>
      <c r="B235" s="14" t="n"/>
      <c r="C235" s="14" t="n"/>
      <c r="D235" s="15" t="n"/>
      <c r="E235" s="15">
        <f>IF(OR($D235="",$B235=""),"",IF($B235="发明",EDATE($D235,240),IF($B235="实用新型",EDATE($D235,120),IF($B235="外观设计",IF($D235&lt;DATE(2021,6,1),EDATE($D235,120),EDATE($D235,180)),""))))</f>
        <v/>
      </c>
      <c r="F235" s="14">
        <f>IF($E235="","",IF(NOT(ISNUMBER($E235)),"人工确认",IF($E235&lt;TODAY(),"已逾期",IF($E235&lt;=TODAY()+180,"180天内","正常"))))</f>
        <v/>
      </c>
      <c r="G235" s="14" t="n"/>
      <c r="H235" s="14" t="n"/>
      <c r="I235" s="14" t="n"/>
      <c r="J235" s="14" t="n"/>
      <c r="K235" s="16" t="n"/>
      <c r="L235" s="14" t="n"/>
      <c r="M235" s="14" t="n"/>
      <c r="N235" s="15" t="n"/>
      <c r="O235" s="15" t="n"/>
      <c r="P235" s="15" t="n"/>
    </row>
    <row r="236">
      <c r="A236" s="14" t="n"/>
      <c r="B236" s="14" t="n"/>
      <c r="C236" s="14" t="n"/>
      <c r="D236" s="15" t="n"/>
      <c r="E236" s="15">
        <f>IF(OR($D236="",$B236=""),"",IF($B236="发明",EDATE($D236,240),IF($B236="实用新型",EDATE($D236,120),IF($B236="外观设计",IF($D236&lt;DATE(2021,6,1),EDATE($D236,120),EDATE($D236,180)),""))))</f>
        <v/>
      </c>
      <c r="F236" s="14">
        <f>IF($E236="","",IF(NOT(ISNUMBER($E236)),"人工确认",IF($E236&lt;TODAY(),"已逾期",IF($E236&lt;=TODAY()+180,"180天内","正常"))))</f>
        <v/>
      </c>
      <c r="G236" s="14" t="n"/>
      <c r="H236" s="14" t="n"/>
      <c r="I236" s="14" t="n"/>
      <c r="J236" s="14" t="n"/>
      <c r="K236" s="16" t="n"/>
      <c r="L236" s="14" t="n"/>
      <c r="M236" s="14" t="n"/>
      <c r="N236" s="15" t="n"/>
      <c r="O236" s="15" t="n"/>
      <c r="P236" s="15" t="n"/>
    </row>
    <row r="237">
      <c r="A237" s="14" t="n"/>
      <c r="B237" s="14" t="n"/>
      <c r="C237" s="14" t="n"/>
      <c r="D237" s="15" t="n"/>
      <c r="E237" s="15">
        <f>IF(OR($D237="",$B237=""),"",IF($B237="发明",EDATE($D237,240),IF($B237="实用新型",EDATE($D237,120),IF($B237="外观设计",IF($D237&lt;DATE(2021,6,1),EDATE($D237,120),EDATE($D237,180)),""))))</f>
        <v/>
      </c>
      <c r="F237" s="14">
        <f>IF($E237="","",IF(NOT(ISNUMBER($E237)),"人工确认",IF($E237&lt;TODAY(),"已逾期",IF($E237&lt;=TODAY()+180,"180天内","正常"))))</f>
        <v/>
      </c>
      <c r="G237" s="14" t="n"/>
      <c r="H237" s="14" t="n"/>
      <c r="I237" s="14" t="n"/>
      <c r="J237" s="14" t="n"/>
      <c r="K237" s="16" t="n"/>
      <c r="L237" s="14" t="n"/>
      <c r="M237" s="14" t="n"/>
      <c r="N237" s="15" t="n"/>
      <c r="O237" s="15" t="n"/>
      <c r="P237" s="15" t="n"/>
    </row>
    <row r="238">
      <c r="A238" s="14" t="n"/>
      <c r="B238" s="14" t="n"/>
      <c r="C238" s="14" t="n"/>
      <c r="D238" s="15" t="n"/>
      <c r="E238" s="15">
        <f>IF(OR($D238="",$B238=""),"",IF($B238="发明",EDATE($D238,240),IF($B238="实用新型",EDATE($D238,120),IF($B238="外观设计",IF($D238&lt;DATE(2021,6,1),EDATE($D238,120),EDATE($D238,180)),""))))</f>
        <v/>
      </c>
      <c r="F238" s="14">
        <f>IF($E238="","",IF(NOT(ISNUMBER($E238)),"人工确认",IF($E238&lt;TODAY(),"已逾期",IF($E238&lt;=TODAY()+180,"180天内","正常"))))</f>
        <v/>
      </c>
      <c r="G238" s="14" t="n"/>
      <c r="H238" s="14" t="n"/>
      <c r="I238" s="14" t="n"/>
      <c r="J238" s="14" t="n"/>
      <c r="K238" s="16" t="n"/>
      <c r="L238" s="14" t="n"/>
      <c r="M238" s="14" t="n"/>
      <c r="N238" s="15" t="n"/>
      <c r="O238" s="15" t="n"/>
      <c r="P238" s="15" t="n"/>
    </row>
    <row r="239">
      <c r="A239" s="14" t="n"/>
      <c r="B239" s="14" t="n"/>
      <c r="C239" s="14" t="n"/>
      <c r="D239" s="15" t="n"/>
      <c r="E239" s="15">
        <f>IF(OR($D239="",$B239=""),"",IF($B239="发明",EDATE($D239,240),IF($B239="实用新型",EDATE($D239,120),IF($B239="外观设计",IF($D239&lt;DATE(2021,6,1),EDATE($D239,120),EDATE($D239,180)),""))))</f>
        <v/>
      </c>
      <c r="F239" s="14">
        <f>IF($E239="","",IF(NOT(ISNUMBER($E239)),"人工确认",IF($E239&lt;TODAY(),"已逾期",IF($E239&lt;=TODAY()+180,"180天内","正常"))))</f>
        <v/>
      </c>
      <c r="G239" s="14" t="n"/>
      <c r="H239" s="14" t="n"/>
      <c r="I239" s="14" t="n"/>
      <c r="J239" s="14" t="n"/>
      <c r="K239" s="16" t="n"/>
      <c r="L239" s="14" t="n"/>
      <c r="M239" s="14" t="n"/>
      <c r="N239" s="15" t="n"/>
      <c r="O239" s="15" t="n"/>
      <c r="P239" s="15" t="n"/>
    </row>
    <row r="240">
      <c r="A240" s="14" t="n"/>
      <c r="B240" s="14" t="n"/>
      <c r="C240" s="14" t="n"/>
      <c r="D240" s="15" t="n"/>
      <c r="E240" s="15">
        <f>IF(OR($D240="",$B240=""),"",IF($B240="发明",EDATE($D240,240),IF($B240="实用新型",EDATE($D240,120),IF($B240="外观设计",IF($D240&lt;DATE(2021,6,1),EDATE($D240,120),EDATE($D240,180)),""))))</f>
        <v/>
      </c>
      <c r="F240" s="14">
        <f>IF($E240="","",IF(NOT(ISNUMBER($E240)),"人工确认",IF($E240&lt;TODAY(),"已逾期",IF($E240&lt;=TODAY()+180,"180天内","正常"))))</f>
        <v/>
      </c>
      <c r="G240" s="14" t="n"/>
      <c r="H240" s="14" t="n"/>
      <c r="I240" s="14" t="n"/>
      <c r="J240" s="14" t="n"/>
      <c r="K240" s="16" t="n"/>
      <c r="L240" s="14" t="n"/>
      <c r="M240" s="14" t="n"/>
      <c r="N240" s="15" t="n"/>
      <c r="O240" s="15" t="n"/>
      <c r="P240" s="15" t="n"/>
    </row>
    <row r="241">
      <c r="A241" s="14" t="n"/>
      <c r="B241" s="14" t="n"/>
      <c r="C241" s="14" t="n"/>
      <c r="D241" s="15" t="n"/>
      <c r="E241" s="15">
        <f>IF(OR($D241="",$B241=""),"",IF($B241="发明",EDATE($D241,240),IF($B241="实用新型",EDATE($D241,120),IF($B241="外观设计",IF($D241&lt;DATE(2021,6,1),EDATE($D241,120),EDATE($D241,180)),""))))</f>
        <v/>
      </c>
      <c r="F241" s="14">
        <f>IF($E241="","",IF(NOT(ISNUMBER($E241)),"人工确认",IF($E241&lt;TODAY(),"已逾期",IF($E241&lt;=TODAY()+180,"180天内","正常"))))</f>
        <v/>
      </c>
      <c r="G241" s="14" t="n"/>
      <c r="H241" s="14" t="n"/>
      <c r="I241" s="14" t="n"/>
      <c r="J241" s="14" t="n"/>
      <c r="K241" s="16" t="n"/>
      <c r="L241" s="14" t="n"/>
      <c r="M241" s="14" t="n"/>
      <c r="N241" s="15" t="n"/>
      <c r="O241" s="15" t="n"/>
      <c r="P241" s="15" t="n"/>
    </row>
    <row r="242">
      <c r="A242" s="14" t="n"/>
      <c r="B242" s="14" t="n"/>
      <c r="C242" s="14" t="n"/>
      <c r="D242" s="15" t="n"/>
      <c r="E242" s="15">
        <f>IF(OR($D242="",$B242=""),"",IF($B242="发明",EDATE($D242,240),IF($B242="实用新型",EDATE($D242,120),IF($B242="外观设计",IF($D242&lt;DATE(2021,6,1),EDATE($D242,120),EDATE($D242,180)),""))))</f>
        <v/>
      </c>
      <c r="F242" s="14">
        <f>IF($E242="","",IF(NOT(ISNUMBER($E242)),"人工确认",IF($E242&lt;TODAY(),"已逾期",IF($E242&lt;=TODAY()+180,"180天内","正常"))))</f>
        <v/>
      </c>
      <c r="G242" s="14" t="n"/>
      <c r="H242" s="14" t="n"/>
      <c r="I242" s="14" t="n"/>
      <c r="J242" s="14" t="n"/>
      <c r="K242" s="16" t="n"/>
      <c r="L242" s="14" t="n"/>
      <c r="M242" s="14" t="n"/>
      <c r="N242" s="15" t="n"/>
      <c r="O242" s="15" t="n"/>
      <c r="P242" s="15" t="n"/>
    </row>
    <row r="243">
      <c r="A243" s="14" t="n"/>
      <c r="B243" s="14" t="n"/>
      <c r="C243" s="14" t="n"/>
      <c r="D243" s="15" t="n"/>
      <c r="E243" s="15">
        <f>IF(OR($D243="",$B243=""),"",IF($B243="发明",EDATE($D243,240),IF($B243="实用新型",EDATE($D243,120),IF($B243="外观设计",IF($D243&lt;DATE(2021,6,1),EDATE($D243,120),EDATE($D243,180)),""))))</f>
        <v/>
      </c>
      <c r="F243" s="14">
        <f>IF($E243="","",IF(NOT(ISNUMBER($E243)),"人工确认",IF($E243&lt;TODAY(),"已逾期",IF($E243&lt;=TODAY()+180,"180天内","正常"))))</f>
        <v/>
      </c>
      <c r="G243" s="14" t="n"/>
      <c r="H243" s="14" t="n"/>
      <c r="I243" s="14" t="n"/>
      <c r="J243" s="14" t="n"/>
      <c r="K243" s="16" t="n"/>
      <c r="L243" s="14" t="n"/>
      <c r="M243" s="14" t="n"/>
      <c r="N243" s="15" t="n"/>
      <c r="O243" s="15" t="n"/>
      <c r="P243" s="15" t="n"/>
    </row>
    <row r="244">
      <c r="A244" s="14" t="n"/>
      <c r="B244" s="14" t="n"/>
      <c r="C244" s="14" t="n"/>
      <c r="D244" s="15" t="n"/>
      <c r="E244" s="15">
        <f>IF(OR($D244="",$B244=""),"",IF($B244="发明",EDATE($D244,240),IF($B244="实用新型",EDATE($D244,120),IF($B244="外观设计",IF($D244&lt;DATE(2021,6,1),EDATE($D244,120),EDATE($D244,180)),""))))</f>
        <v/>
      </c>
      <c r="F244" s="14">
        <f>IF($E244="","",IF(NOT(ISNUMBER($E244)),"人工确认",IF($E244&lt;TODAY(),"已逾期",IF($E244&lt;=TODAY()+180,"180天内","正常"))))</f>
        <v/>
      </c>
      <c r="G244" s="14" t="n"/>
      <c r="H244" s="14" t="n"/>
      <c r="I244" s="14" t="n"/>
      <c r="J244" s="14" t="n"/>
      <c r="K244" s="16" t="n"/>
      <c r="L244" s="14" t="n"/>
      <c r="M244" s="14" t="n"/>
      <c r="N244" s="15" t="n"/>
      <c r="O244" s="15" t="n"/>
      <c r="P244" s="15" t="n"/>
    </row>
    <row r="245">
      <c r="A245" s="14" t="n"/>
      <c r="B245" s="14" t="n"/>
      <c r="C245" s="14" t="n"/>
      <c r="D245" s="15" t="n"/>
      <c r="E245" s="15">
        <f>IF(OR($D245="",$B245=""),"",IF($B245="发明",EDATE($D245,240),IF($B245="实用新型",EDATE($D245,120),IF($B245="外观设计",IF($D245&lt;DATE(2021,6,1),EDATE($D245,120),EDATE($D245,180)),""))))</f>
        <v/>
      </c>
      <c r="F245" s="14">
        <f>IF($E245="","",IF(NOT(ISNUMBER($E245)),"人工确认",IF($E245&lt;TODAY(),"已逾期",IF($E245&lt;=TODAY()+180,"180天内","正常"))))</f>
        <v/>
      </c>
      <c r="G245" s="14" t="n"/>
      <c r="H245" s="14" t="n"/>
      <c r="I245" s="14" t="n"/>
      <c r="J245" s="14" t="n"/>
      <c r="K245" s="16" t="n"/>
      <c r="L245" s="14" t="n"/>
      <c r="M245" s="14" t="n"/>
      <c r="N245" s="15" t="n"/>
      <c r="O245" s="15" t="n"/>
      <c r="P245" s="15" t="n"/>
    </row>
    <row r="246">
      <c r="A246" s="14" t="n"/>
      <c r="B246" s="14" t="n"/>
      <c r="C246" s="14" t="n"/>
      <c r="D246" s="15" t="n"/>
      <c r="E246" s="15">
        <f>IF(OR($D246="",$B246=""),"",IF($B246="发明",EDATE($D246,240),IF($B246="实用新型",EDATE($D246,120),IF($B246="外观设计",IF($D246&lt;DATE(2021,6,1),EDATE($D246,120),EDATE($D246,180)),""))))</f>
        <v/>
      </c>
      <c r="F246" s="14">
        <f>IF($E246="","",IF(NOT(ISNUMBER($E246)),"人工确认",IF($E246&lt;TODAY(),"已逾期",IF($E246&lt;=TODAY()+180,"180天内","正常"))))</f>
        <v/>
      </c>
      <c r="G246" s="14" t="n"/>
      <c r="H246" s="14" t="n"/>
      <c r="I246" s="14" t="n"/>
      <c r="J246" s="14" t="n"/>
      <c r="K246" s="16" t="n"/>
      <c r="L246" s="14" t="n"/>
      <c r="M246" s="14" t="n"/>
      <c r="N246" s="15" t="n"/>
      <c r="O246" s="15" t="n"/>
      <c r="P246" s="15" t="n"/>
    </row>
    <row r="247">
      <c r="A247" s="14" t="n"/>
      <c r="B247" s="14" t="n"/>
      <c r="C247" s="14" t="n"/>
      <c r="D247" s="15" t="n"/>
      <c r="E247" s="15">
        <f>IF(OR($D247="",$B247=""),"",IF($B247="发明",EDATE($D247,240),IF($B247="实用新型",EDATE($D247,120),IF($B247="外观设计",IF($D247&lt;DATE(2021,6,1),EDATE($D247,120),EDATE($D247,180)),""))))</f>
        <v/>
      </c>
      <c r="F247" s="14">
        <f>IF($E247="","",IF(NOT(ISNUMBER($E247)),"人工确认",IF($E247&lt;TODAY(),"已逾期",IF($E247&lt;=TODAY()+180,"180天内","正常"))))</f>
        <v/>
      </c>
      <c r="G247" s="14" t="n"/>
      <c r="H247" s="14" t="n"/>
      <c r="I247" s="14" t="n"/>
      <c r="J247" s="14" t="n"/>
      <c r="K247" s="16" t="n"/>
      <c r="L247" s="14" t="n"/>
      <c r="M247" s="14" t="n"/>
      <c r="N247" s="15" t="n"/>
      <c r="O247" s="15" t="n"/>
      <c r="P247" s="15" t="n"/>
    </row>
    <row r="248">
      <c r="A248" s="14" t="n"/>
      <c r="B248" s="14" t="n"/>
      <c r="C248" s="14" t="n"/>
      <c r="D248" s="15" t="n"/>
      <c r="E248" s="15">
        <f>IF(OR($D248="",$B248=""),"",IF($B248="发明",EDATE($D248,240),IF($B248="实用新型",EDATE($D248,120),IF($B248="外观设计",IF($D248&lt;DATE(2021,6,1),EDATE($D248,120),EDATE($D248,180)),""))))</f>
        <v/>
      </c>
      <c r="F248" s="14">
        <f>IF($E248="","",IF(NOT(ISNUMBER($E248)),"人工确认",IF($E248&lt;TODAY(),"已逾期",IF($E248&lt;=TODAY()+180,"180天内","正常"))))</f>
        <v/>
      </c>
      <c r="G248" s="14" t="n"/>
      <c r="H248" s="14" t="n"/>
      <c r="I248" s="14" t="n"/>
      <c r="J248" s="14" t="n"/>
      <c r="K248" s="16" t="n"/>
      <c r="L248" s="14" t="n"/>
      <c r="M248" s="14" t="n"/>
      <c r="N248" s="15" t="n"/>
      <c r="O248" s="15" t="n"/>
      <c r="P248" s="15" t="n"/>
    </row>
    <row r="249">
      <c r="A249" s="14" t="n"/>
      <c r="B249" s="14" t="n"/>
      <c r="C249" s="14" t="n"/>
      <c r="D249" s="15" t="n"/>
      <c r="E249" s="15">
        <f>IF(OR($D249="",$B249=""),"",IF($B249="发明",EDATE($D249,240),IF($B249="实用新型",EDATE($D249,120),IF($B249="外观设计",IF($D249&lt;DATE(2021,6,1),EDATE($D249,120),EDATE($D249,180)),""))))</f>
        <v/>
      </c>
      <c r="F249" s="14">
        <f>IF($E249="","",IF(NOT(ISNUMBER($E249)),"人工确认",IF($E249&lt;TODAY(),"已逾期",IF($E249&lt;=TODAY()+180,"180天内","正常"))))</f>
        <v/>
      </c>
      <c r="G249" s="14" t="n"/>
      <c r="H249" s="14" t="n"/>
      <c r="I249" s="14" t="n"/>
      <c r="J249" s="14" t="n"/>
      <c r="K249" s="16" t="n"/>
      <c r="L249" s="14" t="n"/>
      <c r="M249" s="14" t="n"/>
      <c r="N249" s="15" t="n"/>
      <c r="O249" s="15" t="n"/>
      <c r="P249" s="15" t="n"/>
    </row>
    <row r="250">
      <c r="A250" s="14" t="n"/>
      <c r="B250" s="14" t="n"/>
      <c r="C250" s="14" t="n"/>
      <c r="D250" s="15" t="n"/>
      <c r="E250" s="15">
        <f>IF(OR($D250="",$B250=""),"",IF($B250="发明",EDATE($D250,240),IF($B250="实用新型",EDATE($D250,120),IF($B250="外观设计",IF($D250&lt;DATE(2021,6,1),EDATE($D250,120),EDATE($D250,180)),""))))</f>
        <v/>
      </c>
      <c r="F250" s="14">
        <f>IF($E250="","",IF(NOT(ISNUMBER($E250)),"人工确认",IF($E250&lt;TODAY(),"已逾期",IF($E250&lt;=TODAY()+180,"180天内","正常"))))</f>
        <v/>
      </c>
      <c r="G250" s="14" t="n"/>
      <c r="H250" s="14" t="n"/>
      <c r="I250" s="14" t="n"/>
      <c r="J250" s="14" t="n"/>
      <c r="K250" s="16" t="n"/>
      <c r="L250" s="14" t="n"/>
      <c r="M250" s="14" t="n"/>
      <c r="N250" s="15" t="n"/>
      <c r="O250" s="15" t="n"/>
      <c r="P250" s="15" t="n"/>
    </row>
    <row r="251">
      <c r="A251" s="14" t="n"/>
      <c r="B251" s="14" t="n"/>
      <c r="C251" s="14" t="n"/>
      <c r="D251" s="15" t="n"/>
      <c r="E251" s="15">
        <f>IF(OR($D251="",$B251=""),"",IF($B251="发明",EDATE($D251,240),IF($B251="实用新型",EDATE($D251,120),IF($B251="外观设计",IF($D251&lt;DATE(2021,6,1),EDATE($D251,120),EDATE($D251,180)),""))))</f>
        <v/>
      </c>
      <c r="F251" s="14">
        <f>IF($E251="","",IF(NOT(ISNUMBER($E251)),"人工确认",IF($E251&lt;TODAY(),"已逾期",IF($E251&lt;=TODAY()+180,"180天内","正常"))))</f>
        <v/>
      </c>
      <c r="G251" s="14" t="n"/>
      <c r="H251" s="14" t="n"/>
      <c r="I251" s="14" t="n"/>
      <c r="J251" s="14" t="n"/>
      <c r="K251" s="16" t="n"/>
      <c r="L251" s="14" t="n"/>
      <c r="M251" s="14" t="n"/>
      <c r="N251" s="15" t="n"/>
      <c r="O251" s="15" t="n"/>
      <c r="P251" s="15" t="n"/>
    </row>
    <row r="252">
      <c r="A252" s="14" t="n"/>
      <c r="B252" s="14" t="n"/>
      <c r="C252" s="14" t="n"/>
      <c r="D252" s="15" t="n"/>
      <c r="E252" s="15">
        <f>IF(OR($D252="",$B252=""),"",IF($B252="发明",EDATE($D252,240),IF($B252="实用新型",EDATE($D252,120),IF($B252="外观设计",IF($D252&lt;DATE(2021,6,1),EDATE($D252,120),EDATE($D252,180)),""))))</f>
        <v/>
      </c>
      <c r="F252" s="14">
        <f>IF($E252="","",IF(NOT(ISNUMBER($E252)),"人工确认",IF($E252&lt;TODAY(),"已逾期",IF($E252&lt;=TODAY()+180,"180天内","正常"))))</f>
        <v/>
      </c>
      <c r="G252" s="14" t="n"/>
      <c r="H252" s="14" t="n"/>
      <c r="I252" s="14" t="n"/>
      <c r="J252" s="14" t="n"/>
      <c r="K252" s="16" t="n"/>
      <c r="L252" s="14" t="n"/>
      <c r="M252" s="14" t="n"/>
      <c r="N252" s="15" t="n"/>
      <c r="O252" s="15" t="n"/>
      <c r="P252" s="15" t="n"/>
    </row>
    <row r="253">
      <c r="A253" s="14" t="n"/>
      <c r="B253" s="14" t="n"/>
      <c r="C253" s="14" t="n"/>
      <c r="D253" s="15" t="n"/>
      <c r="E253" s="15">
        <f>IF(OR($D253="",$B253=""),"",IF($B253="发明",EDATE($D253,240),IF($B253="实用新型",EDATE($D253,120),IF($B253="外观设计",IF($D253&lt;DATE(2021,6,1),EDATE($D253,120),EDATE($D253,180)),""))))</f>
        <v/>
      </c>
      <c r="F253" s="14">
        <f>IF($E253="","",IF(NOT(ISNUMBER($E253)),"人工确认",IF($E253&lt;TODAY(),"已逾期",IF($E253&lt;=TODAY()+180,"180天内","正常"))))</f>
        <v/>
      </c>
      <c r="G253" s="14" t="n"/>
      <c r="H253" s="14" t="n"/>
      <c r="I253" s="14" t="n"/>
      <c r="J253" s="14" t="n"/>
      <c r="K253" s="16" t="n"/>
      <c r="L253" s="14" t="n"/>
      <c r="M253" s="14" t="n"/>
      <c r="N253" s="15" t="n"/>
      <c r="O253" s="15" t="n"/>
      <c r="P253" s="15" t="n"/>
    </row>
    <row r="254">
      <c r="A254" s="14" t="n"/>
      <c r="B254" s="14" t="n"/>
      <c r="C254" s="14" t="n"/>
      <c r="D254" s="15" t="n"/>
      <c r="E254" s="15">
        <f>IF(OR($D254="",$B254=""),"",IF($B254="发明",EDATE($D254,240),IF($B254="实用新型",EDATE($D254,120),IF($B254="外观设计",IF($D254&lt;DATE(2021,6,1),EDATE($D254,120),EDATE($D254,180)),""))))</f>
        <v/>
      </c>
      <c r="F254" s="14">
        <f>IF($E254="","",IF(NOT(ISNUMBER($E254)),"人工确认",IF($E254&lt;TODAY(),"已逾期",IF($E254&lt;=TODAY()+180,"180天内","正常"))))</f>
        <v/>
      </c>
      <c r="G254" s="14" t="n"/>
      <c r="H254" s="14" t="n"/>
      <c r="I254" s="14" t="n"/>
      <c r="J254" s="14" t="n"/>
      <c r="K254" s="16" t="n"/>
      <c r="L254" s="14" t="n"/>
      <c r="M254" s="14" t="n"/>
      <c r="N254" s="15" t="n"/>
      <c r="O254" s="15" t="n"/>
      <c r="P254" s="15" t="n"/>
    </row>
    <row r="255">
      <c r="A255" s="14" t="n"/>
      <c r="B255" s="14" t="n"/>
      <c r="C255" s="14" t="n"/>
      <c r="D255" s="15" t="n"/>
      <c r="E255" s="15">
        <f>IF(OR($D255="",$B255=""),"",IF($B255="发明",EDATE($D255,240),IF($B255="实用新型",EDATE($D255,120),IF($B255="外观设计",IF($D255&lt;DATE(2021,6,1),EDATE($D255,120),EDATE($D255,180)),""))))</f>
        <v/>
      </c>
      <c r="F255" s="14">
        <f>IF($E255="","",IF(NOT(ISNUMBER($E255)),"人工确认",IF($E255&lt;TODAY(),"已逾期",IF($E255&lt;=TODAY()+180,"180天内","正常"))))</f>
        <v/>
      </c>
      <c r="G255" s="14" t="n"/>
      <c r="H255" s="14" t="n"/>
      <c r="I255" s="14" t="n"/>
      <c r="J255" s="14" t="n"/>
      <c r="K255" s="16" t="n"/>
      <c r="L255" s="14" t="n"/>
      <c r="M255" s="14" t="n"/>
      <c r="N255" s="15" t="n"/>
      <c r="O255" s="15" t="n"/>
      <c r="P255" s="15" t="n"/>
    </row>
    <row r="256">
      <c r="A256" s="14" t="n"/>
      <c r="B256" s="14" t="n"/>
      <c r="C256" s="14" t="n"/>
      <c r="D256" s="15" t="n"/>
      <c r="E256" s="15">
        <f>IF(OR($D256="",$B256=""),"",IF($B256="发明",EDATE($D256,240),IF($B256="实用新型",EDATE($D256,120),IF($B256="外观设计",IF($D256&lt;DATE(2021,6,1),EDATE($D256,120),EDATE($D256,180)),""))))</f>
        <v/>
      </c>
      <c r="F256" s="14">
        <f>IF($E256="","",IF(NOT(ISNUMBER($E256)),"人工确认",IF($E256&lt;TODAY(),"已逾期",IF($E256&lt;=TODAY()+180,"180天内","正常"))))</f>
        <v/>
      </c>
      <c r="G256" s="14" t="n"/>
      <c r="H256" s="14" t="n"/>
      <c r="I256" s="14" t="n"/>
      <c r="J256" s="14" t="n"/>
      <c r="K256" s="16" t="n"/>
      <c r="L256" s="14" t="n"/>
      <c r="M256" s="14" t="n"/>
      <c r="N256" s="15" t="n"/>
      <c r="O256" s="15" t="n"/>
      <c r="P256" s="15" t="n"/>
    </row>
    <row r="257">
      <c r="A257" s="14" t="n"/>
      <c r="B257" s="14" t="n"/>
      <c r="C257" s="14" t="n"/>
      <c r="D257" s="15" t="n"/>
      <c r="E257" s="15">
        <f>IF(OR($D257="",$B257=""),"",IF($B257="发明",EDATE($D257,240),IF($B257="实用新型",EDATE($D257,120),IF($B257="外观设计",IF($D257&lt;DATE(2021,6,1),EDATE($D257,120),EDATE($D257,180)),""))))</f>
        <v/>
      </c>
      <c r="F257" s="14">
        <f>IF($E257="","",IF(NOT(ISNUMBER($E257)),"人工确认",IF($E257&lt;TODAY(),"已逾期",IF($E257&lt;=TODAY()+180,"180天内","正常"))))</f>
        <v/>
      </c>
      <c r="G257" s="14" t="n"/>
      <c r="H257" s="14" t="n"/>
      <c r="I257" s="14" t="n"/>
      <c r="J257" s="14" t="n"/>
      <c r="K257" s="16" t="n"/>
      <c r="L257" s="14" t="n"/>
      <c r="M257" s="14" t="n"/>
      <c r="N257" s="15" t="n"/>
      <c r="O257" s="15" t="n"/>
      <c r="P257" s="15" t="n"/>
    </row>
    <row r="258">
      <c r="A258" s="14" t="n"/>
      <c r="B258" s="14" t="n"/>
      <c r="C258" s="14" t="n"/>
      <c r="D258" s="15" t="n"/>
      <c r="E258" s="15">
        <f>IF(OR($D258="",$B258=""),"",IF($B258="发明",EDATE($D258,240),IF($B258="实用新型",EDATE($D258,120),IF($B258="外观设计",IF($D258&lt;DATE(2021,6,1),EDATE($D258,120),EDATE($D258,180)),""))))</f>
        <v/>
      </c>
      <c r="F258" s="14">
        <f>IF($E258="","",IF(NOT(ISNUMBER($E258)),"人工确认",IF($E258&lt;TODAY(),"已逾期",IF($E258&lt;=TODAY()+180,"180天内","正常"))))</f>
        <v/>
      </c>
      <c r="G258" s="14" t="n"/>
      <c r="H258" s="14" t="n"/>
      <c r="I258" s="14" t="n"/>
      <c r="J258" s="14" t="n"/>
      <c r="K258" s="16" t="n"/>
      <c r="L258" s="14" t="n"/>
      <c r="M258" s="14" t="n"/>
      <c r="N258" s="15" t="n"/>
      <c r="O258" s="15" t="n"/>
      <c r="P258" s="15" t="n"/>
    </row>
    <row r="259">
      <c r="A259" s="14" t="n"/>
      <c r="B259" s="14" t="n"/>
      <c r="C259" s="14" t="n"/>
      <c r="D259" s="15" t="n"/>
      <c r="E259" s="15">
        <f>IF(OR($D259="",$B259=""),"",IF($B259="发明",EDATE($D259,240),IF($B259="实用新型",EDATE($D259,120),IF($B259="外观设计",IF($D259&lt;DATE(2021,6,1),EDATE($D259,120),EDATE($D259,180)),""))))</f>
        <v/>
      </c>
      <c r="F259" s="14">
        <f>IF($E259="","",IF(NOT(ISNUMBER($E259)),"人工确认",IF($E259&lt;TODAY(),"已逾期",IF($E259&lt;=TODAY()+180,"180天内","正常"))))</f>
        <v/>
      </c>
      <c r="G259" s="14" t="n"/>
      <c r="H259" s="14" t="n"/>
      <c r="I259" s="14" t="n"/>
      <c r="J259" s="14" t="n"/>
      <c r="K259" s="16" t="n"/>
      <c r="L259" s="14" t="n"/>
      <c r="M259" s="14" t="n"/>
      <c r="N259" s="15" t="n"/>
      <c r="O259" s="15" t="n"/>
      <c r="P259" s="15" t="n"/>
    </row>
    <row r="260">
      <c r="A260" s="14" t="n"/>
      <c r="B260" s="14" t="n"/>
      <c r="C260" s="14" t="n"/>
      <c r="D260" s="15" t="n"/>
      <c r="E260" s="15">
        <f>IF(OR($D260="",$B260=""),"",IF($B260="发明",EDATE($D260,240),IF($B260="实用新型",EDATE($D260,120),IF($B260="外观设计",IF($D260&lt;DATE(2021,6,1),EDATE($D260,120),EDATE($D260,180)),""))))</f>
        <v/>
      </c>
      <c r="F260" s="14">
        <f>IF($E260="","",IF(NOT(ISNUMBER($E260)),"人工确认",IF($E260&lt;TODAY(),"已逾期",IF($E260&lt;=TODAY()+180,"180天内","正常"))))</f>
        <v/>
      </c>
      <c r="G260" s="14" t="n"/>
      <c r="H260" s="14" t="n"/>
      <c r="I260" s="14" t="n"/>
      <c r="J260" s="14" t="n"/>
      <c r="K260" s="16" t="n"/>
      <c r="L260" s="14" t="n"/>
      <c r="M260" s="14" t="n"/>
      <c r="N260" s="15" t="n"/>
      <c r="O260" s="15" t="n"/>
      <c r="P260" s="15" t="n"/>
    </row>
    <row r="261">
      <c r="A261" s="14" t="n"/>
      <c r="B261" s="14" t="n"/>
      <c r="C261" s="14" t="n"/>
      <c r="D261" s="15" t="n"/>
      <c r="E261" s="15">
        <f>IF(OR($D261="",$B261=""),"",IF($B261="发明",EDATE($D261,240),IF($B261="实用新型",EDATE($D261,120),IF($B261="外观设计",IF($D261&lt;DATE(2021,6,1),EDATE($D261,120),EDATE($D261,180)),""))))</f>
        <v/>
      </c>
      <c r="F261" s="14">
        <f>IF($E261="","",IF(NOT(ISNUMBER($E261)),"人工确认",IF($E261&lt;TODAY(),"已逾期",IF($E261&lt;=TODAY()+180,"180天内","正常"))))</f>
        <v/>
      </c>
      <c r="G261" s="14" t="n"/>
      <c r="H261" s="14" t="n"/>
      <c r="I261" s="14" t="n"/>
      <c r="J261" s="14" t="n"/>
      <c r="K261" s="16" t="n"/>
      <c r="L261" s="14" t="n"/>
      <c r="M261" s="14" t="n"/>
      <c r="N261" s="15" t="n"/>
      <c r="O261" s="15" t="n"/>
      <c r="P261" s="15" t="n"/>
    </row>
    <row r="262">
      <c r="A262" s="14" t="n"/>
      <c r="B262" s="14" t="n"/>
      <c r="C262" s="14" t="n"/>
      <c r="D262" s="15" t="n"/>
      <c r="E262" s="15">
        <f>IF(OR($D262="",$B262=""),"",IF($B262="发明",EDATE($D262,240),IF($B262="实用新型",EDATE($D262,120),IF($B262="外观设计",IF($D262&lt;DATE(2021,6,1),EDATE($D262,120),EDATE($D262,180)),""))))</f>
        <v/>
      </c>
      <c r="F262" s="14">
        <f>IF($E262="","",IF(NOT(ISNUMBER($E262)),"人工确认",IF($E262&lt;TODAY(),"已逾期",IF($E262&lt;=TODAY()+180,"180天内","正常"))))</f>
        <v/>
      </c>
      <c r="G262" s="14" t="n"/>
      <c r="H262" s="14" t="n"/>
      <c r="I262" s="14" t="n"/>
      <c r="J262" s="14" t="n"/>
      <c r="K262" s="16" t="n"/>
      <c r="L262" s="14" t="n"/>
      <c r="M262" s="14" t="n"/>
      <c r="N262" s="15" t="n"/>
      <c r="O262" s="15" t="n"/>
      <c r="P262" s="15" t="n"/>
    </row>
    <row r="263">
      <c r="A263" s="14" t="n"/>
      <c r="B263" s="14" t="n"/>
      <c r="C263" s="14" t="n"/>
      <c r="D263" s="15" t="n"/>
      <c r="E263" s="15">
        <f>IF(OR($D263="",$B263=""),"",IF($B263="发明",EDATE($D263,240),IF($B263="实用新型",EDATE($D263,120),IF($B263="外观设计",IF($D263&lt;DATE(2021,6,1),EDATE($D263,120),EDATE($D263,180)),""))))</f>
        <v/>
      </c>
      <c r="F263" s="14">
        <f>IF($E263="","",IF(NOT(ISNUMBER($E263)),"人工确认",IF($E263&lt;TODAY(),"已逾期",IF($E263&lt;=TODAY()+180,"180天内","正常"))))</f>
        <v/>
      </c>
      <c r="G263" s="14" t="n"/>
      <c r="H263" s="14" t="n"/>
      <c r="I263" s="14" t="n"/>
      <c r="J263" s="14" t="n"/>
      <c r="K263" s="16" t="n"/>
      <c r="L263" s="14" t="n"/>
      <c r="M263" s="14" t="n"/>
      <c r="N263" s="15" t="n"/>
      <c r="O263" s="15" t="n"/>
      <c r="P263" s="15" t="n"/>
    </row>
    <row r="264">
      <c r="A264" s="14" t="n"/>
      <c r="B264" s="14" t="n"/>
      <c r="C264" s="14" t="n"/>
      <c r="D264" s="15" t="n"/>
      <c r="E264" s="15">
        <f>IF(OR($D264="",$B264=""),"",IF($B264="发明",EDATE($D264,240),IF($B264="实用新型",EDATE($D264,120),IF($B264="外观设计",IF($D264&lt;DATE(2021,6,1),EDATE($D264,120),EDATE($D264,180)),""))))</f>
        <v/>
      </c>
      <c r="F264" s="14">
        <f>IF($E264="","",IF(NOT(ISNUMBER($E264)),"人工确认",IF($E264&lt;TODAY(),"已逾期",IF($E264&lt;=TODAY()+180,"180天内","正常"))))</f>
        <v/>
      </c>
      <c r="G264" s="14" t="n"/>
      <c r="H264" s="14" t="n"/>
      <c r="I264" s="14" t="n"/>
      <c r="J264" s="14" t="n"/>
      <c r="K264" s="16" t="n"/>
      <c r="L264" s="14" t="n"/>
      <c r="M264" s="14" t="n"/>
      <c r="N264" s="15" t="n"/>
      <c r="O264" s="15" t="n"/>
      <c r="P264" s="15" t="n"/>
    </row>
    <row r="265">
      <c r="A265" s="14" t="n"/>
      <c r="B265" s="14" t="n"/>
      <c r="C265" s="14" t="n"/>
      <c r="D265" s="15" t="n"/>
      <c r="E265" s="15">
        <f>IF(OR($D265="",$B265=""),"",IF($B265="发明",EDATE($D265,240),IF($B265="实用新型",EDATE($D265,120),IF($B265="外观设计",IF($D265&lt;DATE(2021,6,1),EDATE($D265,120),EDATE($D265,180)),""))))</f>
        <v/>
      </c>
      <c r="F265" s="14">
        <f>IF($E265="","",IF(NOT(ISNUMBER($E265)),"人工确认",IF($E265&lt;TODAY(),"已逾期",IF($E265&lt;=TODAY()+180,"180天内","正常"))))</f>
        <v/>
      </c>
      <c r="G265" s="14" t="n"/>
      <c r="H265" s="14" t="n"/>
      <c r="I265" s="14" t="n"/>
      <c r="J265" s="14" t="n"/>
      <c r="K265" s="16" t="n"/>
      <c r="L265" s="14" t="n"/>
      <c r="M265" s="14" t="n"/>
      <c r="N265" s="15" t="n"/>
      <c r="O265" s="15" t="n"/>
      <c r="P265" s="15" t="n"/>
    </row>
    <row r="266">
      <c r="A266" s="14" t="n"/>
      <c r="B266" s="14" t="n"/>
      <c r="C266" s="14" t="n"/>
      <c r="D266" s="15" t="n"/>
      <c r="E266" s="15">
        <f>IF(OR($D266="",$B266=""),"",IF($B266="发明",EDATE($D266,240),IF($B266="实用新型",EDATE($D266,120),IF($B266="外观设计",IF($D266&lt;DATE(2021,6,1),EDATE($D266,120),EDATE($D266,180)),""))))</f>
        <v/>
      </c>
      <c r="F266" s="14">
        <f>IF($E266="","",IF(NOT(ISNUMBER($E266)),"人工确认",IF($E266&lt;TODAY(),"已逾期",IF($E266&lt;=TODAY()+180,"180天内","正常"))))</f>
        <v/>
      </c>
      <c r="G266" s="14" t="n"/>
      <c r="H266" s="14" t="n"/>
      <c r="I266" s="14" t="n"/>
      <c r="J266" s="14" t="n"/>
      <c r="K266" s="16" t="n"/>
      <c r="L266" s="14" t="n"/>
      <c r="M266" s="14" t="n"/>
      <c r="N266" s="15" t="n"/>
      <c r="O266" s="15" t="n"/>
      <c r="P266" s="15" t="n"/>
    </row>
    <row r="267">
      <c r="A267" s="14" t="n"/>
      <c r="B267" s="14" t="n"/>
      <c r="C267" s="14" t="n"/>
      <c r="D267" s="15" t="n"/>
      <c r="E267" s="15">
        <f>IF(OR($D267="",$B267=""),"",IF($B267="发明",EDATE($D267,240),IF($B267="实用新型",EDATE($D267,120),IF($B267="外观设计",IF($D267&lt;DATE(2021,6,1),EDATE($D267,120),EDATE($D267,180)),""))))</f>
        <v/>
      </c>
      <c r="F267" s="14">
        <f>IF($E267="","",IF(NOT(ISNUMBER($E267)),"人工确认",IF($E267&lt;TODAY(),"已逾期",IF($E267&lt;=TODAY()+180,"180天内","正常"))))</f>
        <v/>
      </c>
      <c r="G267" s="14" t="n"/>
      <c r="H267" s="14" t="n"/>
      <c r="I267" s="14" t="n"/>
      <c r="J267" s="14" t="n"/>
      <c r="K267" s="16" t="n"/>
      <c r="L267" s="14" t="n"/>
      <c r="M267" s="14" t="n"/>
      <c r="N267" s="15" t="n"/>
      <c r="O267" s="15" t="n"/>
      <c r="P267" s="15" t="n"/>
    </row>
    <row r="268">
      <c r="A268" s="14" t="n"/>
      <c r="B268" s="14" t="n"/>
      <c r="C268" s="14" t="n"/>
      <c r="D268" s="15" t="n"/>
      <c r="E268" s="15">
        <f>IF(OR($D268="",$B268=""),"",IF($B268="发明",EDATE($D268,240),IF($B268="实用新型",EDATE($D268,120),IF($B268="外观设计",IF($D268&lt;DATE(2021,6,1),EDATE($D268,120),EDATE($D268,180)),""))))</f>
        <v/>
      </c>
      <c r="F268" s="14">
        <f>IF($E268="","",IF(NOT(ISNUMBER($E268)),"人工确认",IF($E268&lt;TODAY(),"已逾期",IF($E268&lt;=TODAY()+180,"180天内","正常"))))</f>
        <v/>
      </c>
      <c r="G268" s="14" t="n"/>
      <c r="H268" s="14" t="n"/>
      <c r="I268" s="14" t="n"/>
      <c r="J268" s="14" t="n"/>
      <c r="K268" s="16" t="n"/>
      <c r="L268" s="14" t="n"/>
      <c r="M268" s="14" t="n"/>
      <c r="N268" s="15" t="n"/>
      <c r="O268" s="15" t="n"/>
      <c r="P268" s="15" t="n"/>
    </row>
    <row r="269">
      <c r="A269" s="14" t="n"/>
      <c r="B269" s="14" t="n"/>
      <c r="C269" s="14" t="n"/>
      <c r="D269" s="15" t="n"/>
      <c r="E269" s="15">
        <f>IF(OR($D269="",$B269=""),"",IF($B269="发明",EDATE($D269,240),IF($B269="实用新型",EDATE($D269,120),IF($B269="外观设计",IF($D269&lt;DATE(2021,6,1),EDATE($D269,120),EDATE($D269,180)),""))))</f>
        <v/>
      </c>
      <c r="F269" s="14">
        <f>IF($E269="","",IF(NOT(ISNUMBER($E269)),"人工确认",IF($E269&lt;TODAY(),"已逾期",IF($E269&lt;=TODAY()+180,"180天内","正常"))))</f>
        <v/>
      </c>
      <c r="G269" s="14" t="n"/>
      <c r="H269" s="14" t="n"/>
      <c r="I269" s="14" t="n"/>
      <c r="J269" s="14" t="n"/>
      <c r="K269" s="16" t="n"/>
      <c r="L269" s="14" t="n"/>
      <c r="M269" s="14" t="n"/>
      <c r="N269" s="15" t="n"/>
      <c r="O269" s="15" t="n"/>
      <c r="P269" s="15" t="n"/>
    </row>
    <row r="270">
      <c r="A270" s="14" t="n"/>
      <c r="B270" s="14" t="n"/>
      <c r="C270" s="14" t="n"/>
      <c r="D270" s="15" t="n"/>
      <c r="E270" s="15">
        <f>IF(OR($D270="",$B270=""),"",IF($B270="发明",EDATE($D270,240),IF($B270="实用新型",EDATE($D270,120),IF($B270="外观设计",IF($D270&lt;DATE(2021,6,1),EDATE($D270,120),EDATE($D270,180)),""))))</f>
        <v/>
      </c>
      <c r="F270" s="14">
        <f>IF($E270="","",IF(NOT(ISNUMBER($E270)),"人工确认",IF($E270&lt;TODAY(),"已逾期",IF($E270&lt;=TODAY()+180,"180天内","正常"))))</f>
        <v/>
      </c>
      <c r="G270" s="14" t="n"/>
      <c r="H270" s="14" t="n"/>
      <c r="I270" s="14" t="n"/>
      <c r="J270" s="14" t="n"/>
      <c r="K270" s="16" t="n"/>
      <c r="L270" s="14" t="n"/>
      <c r="M270" s="14" t="n"/>
      <c r="N270" s="15" t="n"/>
      <c r="O270" s="15" t="n"/>
      <c r="P270" s="15" t="n"/>
    </row>
    <row r="271">
      <c r="A271" s="14" t="n"/>
      <c r="B271" s="14" t="n"/>
      <c r="C271" s="14" t="n"/>
      <c r="D271" s="15" t="n"/>
      <c r="E271" s="15">
        <f>IF(OR($D271="",$B271=""),"",IF($B271="发明",EDATE($D271,240),IF($B271="实用新型",EDATE($D271,120),IF($B271="外观设计",IF($D271&lt;DATE(2021,6,1),EDATE($D271,120),EDATE($D271,180)),""))))</f>
        <v/>
      </c>
      <c r="F271" s="14">
        <f>IF($E271="","",IF(NOT(ISNUMBER($E271)),"人工确认",IF($E271&lt;TODAY(),"已逾期",IF($E271&lt;=TODAY()+180,"180天内","正常"))))</f>
        <v/>
      </c>
      <c r="G271" s="14" t="n"/>
      <c r="H271" s="14" t="n"/>
      <c r="I271" s="14" t="n"/>
      <c r="J271" s="14" t="n"/>
      <c r="K271" s="16" t="n"/>
      <c r="L271" s="14" t="n"/>
      <c r="M271" s="14" t="n"/>
      <c r="N271" s="15" t="n"/>
      <c r="O271" s="15" t="n"/>
      <c r="P271" s="15" t="n"/>
    </row>
    <row r="272">
      <c r="A272" s="14" t="n"/>
      <c r="B272" s="14" t="n"/>
      <c r="C272" s="14" t="n"/>
      <c r="D272" s="15" t="n"/>
      <c r="E272" s="15">
        <f>IF(OR($D272="",$B272=""),"",IF($B272="发明",EDATE($D272,240),IF($B272="实用新型",EDATE($D272,120),IF($B272="外观设计",IF($D272&lt;DATE(2021,6,1),EDATE($D272,120),EDATE($D272,180)),""))))</f>
        <v/>
      </c>
      <c r="F272" s="14">
        <f>IF($E272="","",IF(NOT(ISNUMBER($E272)),"人工确认",IF($E272&lt;TODAY(),"已逾期",IF($E272&lt;=TODAY()+180,"180天内","正常"))))</f>
        <v/>
      </c>
      <c r="G272" s="14" t="n"/>
      <c r="H272" s="14" t="n"/>
      <c r="I272" s="14" t="n"/>
      <c r="J272" s="14" t="n"/>
      <c r="K272" s="16" t="n"/>
      <c r="L272" s="14" t="n"/>
      <c r="M272" s="14" t="n"/>
      <c r="N272" s="15" t="n"/>
      <c r="O272" s="15" t="n"/>
      <c r="P272" s="15" t="n"/>
    </row>
    <row r="273">
      <c r="A273" s="14" t="n"/>
      <c r="B273" s="14" t="n"/>
      <c r="C273" s="14" t="n"/>
      <c r="D273" s="15" t="n"/>
      <c r="E273" s="15">
        <f>IF(OR($D273="",$B273=""),"",IF($B273="发明",EDATE($D273,240),IF($B273="实用新型",EDATE($D273,120),IF($B273="外观设计",IF($D273&lt;DATE(2021,6,1),EDATE($D273,120),EDATE($D273,180)),""))))</f>
        <v/>
      </c>
      <c r="F273" s="14">
        <f>IF($E273="","",IF(NOT(ISNUMBER($E273)),"人工确认",IF($E273&lt;TODAY(),"已逾期",IF($E273&lt;=TODAY()+180,"180天内","正常"))))</f>
        <v/>
      </c>
      <c r="G273" s="14" t="n"/>
      <c r="H273" s="14" t="n"/>
      <c r="I273" s="14" t="n"/>
      <c r="J273" s="14" t="n"/>
      <c r="K273" s="16" t="n"/>
      <c r="L273" s="14" t="n"/>
      <c r="M273" s="14" t="n"/>
      <c r="N273" s="15" t="n"/>
      <c r="O273" s="15" t="n"/>
      <c r="P273" s="15" t="n"/>
    </row>
    <row r="274">
      <c r="A274" s="14" t="n"/>
      <c r="B274" s="14" t="n"/>
      <c r="C274" s="14" t="n"/>
      <c r="D274" s="15" t="n"/>
      <c r="E274" s="15">
        <f>IF(OR($D274="",$B274=""),"",IF($B274="发明",EDATE($D274,240),IF($B274="实用新型",EDATE($D274,120),IF($B274="外观设计",IF($D274&lt;DATE(2021,6,1),EDATE($D274,120),EDATE($D274,180)),""))))</f>
        <v/>
      </c>
      <c r="F274" s="14">
        <f>IF($E274="","",IF(NOT(ISNUMBER($E274)),"人工确认",IF($E274&lt;TODAY(),"已逾期",IF($E274&lt;=TODAY()+180,"180天内","正常"))))</f>
        <v/>
      </c>
      <c r="G274" s="14" t="n"/>
      <c r="H274" s="14" t="n"/>
      <c r="I274" s="14" t="n"/>
      <c r="J274" s="14" t="n"/>
      <c r="K274" s="16" t="n"/>
      <c r="L274" s="14" t="n"/>
      <c r="M274" s="14" t="n"/>
      <c r="N274" s="15" t="n"/>
      <c r="O274" s="15" t="n"/>
      <c r="P274" s="15" t="n"/>
    </row>
    <row r="275">
      <c r="A275" s="14" t="n"/>
      <c r="B275" s="14" t="n"/>
      <c r="C275" s="14" t="n"/>
      <c r="D275" s="15" t="n"/>
      <c r="E275" s="15">
        <f>IF(OR($D275="",$B275=""),"",IF($B275="发明",EDATE($D275,240),IF($B275="实用新型",EDATE($D275,120),IF($B275="外观设计",IF($D275&lt;DATE(2021,6,1),EDATE($D275,120),EDATE($D275,180)),""))))</f>
        <v/>
      </c>
      <c r="F275" s="14">
        <f>IF($E275="","",IF(NOT(ISNUMBER($E275)),"人工确认",IF($E275&lt;TODAY(),"已逾期",IF($E275&lt;=TODAY()+180,"180天内","正常"))))</f>
        <v/>
      </c>
      <c r="G275" s="14" t="n"/>
      <c r="H275" s="14" t="n"/>
      <c r="I275" s="14" t="n"/>
      <c r="J275" s="14" t="n"/>
      <c r="K275" s="16" t="n"/>
      <c r="L275" s="14" t="n"/>
      <c r="M275" s="14" t="n"/>
      <c r="N275" s="15" t="n"/>
      <c r="O275" s="15" t="n"/>
      <c r="P275" s="15" t="n"/>
    </row>
    <row r="276">
      <c r="A276" s="14" t="n"/>
      <c r="B276" s="14" t="n"/>
      <c r="C276" s="14" t="n"/>
      <c r="D276" s="15" t="n"/>
      <c r="E276" s="15">
        <f>IF(OR($D276="",$B276=""),"",IF($B276="发明",EDATE($D276,240),IF($B276="实用新型",EDATE($D276,120),IF($B276="外观设计",IF($D276&lt;DATE(2021,6,1),EDATE($D276,120),EDATE($D276,180)),""))))</f>
        <v/>
      </c>
      <c r="F276" s="14">
        <f>IF($E276="","",IF(NOT(ISNUMBER($E276)),"人工确认",IF($E276&lt;TODAY(),"已逾期",IF($E276&lt;=TODAY()+180,"180天内","正常"))))</f>
        <v/>
      </c>
      <c r="G276" s="14" t="n"/>
      <c r="H276" s="14" t="n"/>
      <c r="I276" s="14" t="n"/>
      <c r="J276" s="14" t="n"/>
      <c r="K276" s="16" t="n"/>
      <c r="L276" s="14" t="n"/>
      <c r="M276" s="14" t="n"/>
      <c r="N276" s="15" t="n"/>
      <c r="O276" s="15" t="n"/>
      <c r="P276" s="15" t="n"/>
    </row>
    <row r="277">
      <c r="A277" s="14" t="n"/>
      <c r="B277" s="14" t="n"/>
      <c r="C277" s="14" t="n"/>
      <c r="D277" s="15" t="n"/>
      <c r="E277" s="15">
        <f>IF(OR($D277="",$B277=""),"",IF($B277="发明",EDATE($D277,240),IF($B277="实用新型",EDATE($D277,120),IF($B277="外观设计",IF($D277&lt;DATE(2021,6,1),EDATE($D277,120),EDATE($D277,180)),""))))</f>
        <v/>
      </c>
      <c r="F277" s="14">
        <f>IF($E277="","",IF(NOT(ISNUMBER($E277)),"人工确认",IF($E277&lt;TODAY(),"已逾期",IF($E277&lt;=TODAY()+180,"180天内","正常"))))</f>
        <v/>
      </c>
      <c r="G277" s="14" t="n"/>
      <c r="H277" s="14" t="n"/>
      <c r="I277" s="14" t="n"/>
      <c r="J277" s="14" t="n"/>
      <c r="K277" s="16" t="n"/>
      <c r="L277" s="14" t="n"/>
      <c r="M277" s="14" t="n"/>
      <c r="N277" s="15" t="n"/>
      <c r="O277" s="15" t="n"/>
      <c r="P277" s="15" t="n"/>
    </row>
    <row r="278">
      <c r="A278" s="14" t="n"/>
      <c r="B278" s="14" t="n"/>
      <c r="C278" s="14" t="n"/>
      <c r="D278" s="15" t="n"/>
      <c r="E278" s="15">
        <f>IF(OR($D278="",$B278=""),"",IF($B278="发明",EDATE($D278,240),IF($B278="实用新型",EDATE($D278,120),IF($B278="外观设计",IF($D278&lt;DATE(2021,6,1),EDATE($D278,120),EDATE($D278,180)),""))))</f>
        <v/>
      </c>
      <c r="F278" s="14">
        <f>IF($E278="","",IF(NOT(ISNUMBER($E278)),"人工确认",IF($E278&lt;TODAY(),"已逾期",IF($E278&lt;=TODAY()+180,"180天内","正常"))))</f>
        <v/>
      </c>
      <c r="G278" s="14" t="n"/>
      <c r="H278" s="14" t="n"/>
      <c r="I278" s="14" t="n"/>
      <c r="J278" s="14" t="n"/>
      <c r="K278" s="16" t="n"/>
      <c r="L278" s="14" t="n"/>
      <c r="M278" s="14" t="n"/>
      <c r="N278" s="15" t="n"/>
      <c r="O278" s="15" t="n"/>
      <c r="P278" s="15" t="n"/>
    </row>
    <row r="279">
      <c r="A279" s="14" t="n"/>
      <c r="B279" s="14" t="n"/>
      <c r="C279" s="14" t="n"/>
      <c r="D279" s="15" t="n"/>
      <c r="E279" s="15">
        <f>IF(OR($D279="",$B279=""),"",IF($B279="发明",EDATE($D279,240),IF($B279="实用新型",EDATE($D279,120),IF($B279="外观设计",IF($D279&lt;DATE(2021,6,1),EDATE($D279,120),EDATE($D279,180)),""))))</f>
        <v/>
      </c>
      <c r="F279" s="14">
        <f>IF($E279="","",IF(NOT(ISNUMBER($E279)),"人工确认",IF($E279&lt;TODAY(),"已逾期",IF($E279&lt;=TODAY()+180,"180天内","正常"))))</f>
        <v/>
      </c>
      <c r="G279" s="14" t="n"/>
      <c r="H279" s="14" t="n"/>
      <c r="I279" s="14" t="n"/>
      <c r="J279" s="14" t="n"/>
      <c r="K279" s="16" t="n"/>
      <c r="L279" s="14" t="n"/>
      <c r="M279" s="14" t="n"/>
      <c r="N279" s="15" t="n"/>
      <c r="O279" s="15" t="n"/>
      <c r="P279" s="15" t="n"/>
    </row>
    <row r="280">
      <c r="A280" s="14" t="n"/>
      <c r="B280" s="14" t="n"/>
      <c r="C280" s="14" t="n"/>
      <c r="D280" s="15" t="n"/>
      <c r="E280" s="15">
        <f>IF(OR($D280="",$B280=""),"",IF($B280="发明",EDATE($D280,240),IF($B280="实用新型",EDATE($D280,120),IF($B280="外观设计",IF($D280&lt;DATE(2021,6,1),EDATE($D280,120),EDATE($D280,180)),""))))</f>
        <v/>
      </c>
      <c r="F280" s="14">
        <f>IF($E280="","",IF(NOT(ISNUMBER($E280)),"人工确认",IF($E280&lt;TODAY(),"已逾期",IF($E280&lt;=TODAY()+180,"180天内","正常"))))</f>
        <v/>
      </c>
      <c r="G280" s="14" t="n"/>
      <c r="H280" s="14" t="n"/>
      <c r="I280" s="14" t="n"/>
      <c r="J280" s="14" t="n"/>
      <c r="K280" s="16" t="n"/>
      <c r="L280" s="14" t="n"/>
      <c r="M280" s="14" t="n"/>
      <c r="N280" s="15" t="n"/>
      <c r="O280" s="15" t="n"/>
      <c r="P280" s="15" t="n"/>
    </row>
    <row r="281">
      <c r="A281" s="14" t="n"/>
      <c r="B281" s="14" t="n"/>
      <c r="C281" s="14" t="n"/>
      <c r="D281" s="15" t="n"/>
      <c r="E281" s="15">
        <f>IF(OR($D281="",$B281=""),"",IF($B281="发明",EDATE($D281,240),IF($B281="实用新型",EDATE($D281,120),IF($B281="外观设计",IF($D281&lt;DATE(2021,6,1),EDATE($D281,120),EDATE($D281,180)),""))))</f>
        <v/>
      </c>
      <c r="F281" s="14">
        <f>IF($E281="","",IF(NOT(ISNUMBER($E281)),"人工确认",IF($E281&lt;TODAY(),"已逾期",IF($E281&lt;=TODAY()+180,"180天内","正常"))))</f>
        <v/>
      </c>
      <c r="G281" s="14" t="n"/>
      <c r="H281" s="14" t="n"/>
      <c r="I281" s="14" t="n"/>
      <c r="J281" s="14" t="n"/>
      <c r="K281" s="16" t="n"/>
      <c r="L281" s="14" t="n"/>
      <c r="M281" s="14" t="n"/>
      <c r="N281" s="15" t="n"/>
      <c r="O281" s="15" t="n"/>
      <c r="P281" s="15" t="n"/>
    </row>
    <row r="282">
      <c r="A282" s="14" t="n"/>
      <c r="B282" s="14" t="n"/>
      <c r="C282" s="14" t="n"/>
      <c r="D282" s="15" t="n"/>
      <c r="E282" s="15">
        <f>IF(OR($D282="",$B282=""),"",IF($B282="发明",EDATE($D282,240),IF($B282="实用新型",EDATE($D282,120),IF($B282="外观设计",IF($D282&lt;DATE(2021,6,1),EDATE($D282,120),EDATE($D282,180)),""))))</f>
        <v/>
      </c>
      <c r="F282" s="14">
        <f>IF($E282="","",IF(NOT(ISNUMBER($E282)),"人工确认",IF($E282&lt;TODAY(),"已逾期",IF($E282&lt;=TODAY()+180,"180天内","正常"))))</f>
        <v/>
      </c>
      <c r="G282" s="14" t="n"/>
      <c r="H282" s="14" t="n"/>
      <c r="I282" s="14" t="n"/>
      <c r="J282" s="14" t="n"/>
      <c r="K282" s="16" t="n"/>
      <c r="L282" s="14" t="n"/>
      <c r="M282" s="14" t="n"/>
      <c r="N282" s="15" t="n"/>
      <c r="O282" s="15" t="n"/>
      <c r="P282" s="15" t="n"/>
    </row>
    <row r="283">
      <c r="A283" s="14" t="n"/>
      <c r="B283" s="14" t="n"/>
      <c r="C283" s="14" t="n"/>
      <c r="D283" s="15" t="n"/>
      <c r="E283" s="15">
        <f>IF(OR($D283="",$B283=""),"",IF($B283="发明",EDATE($D283,240),IF($B283="实用新型",EDATE($D283,120),IF($B283="外观设计",IF($D283&lt;DATE(2021,6,1),EDATE($D283,120),EDATE($D283,180)),""))))</f>
        <v/>
      </c>
      <c r="F283" s="14">
        <f>IF($E283="","",IF(NOT(ISNUMBER($E283)),"人工确认",IF($E283&lt;TODAY(),"已逾期",IF($E283&lt;=TODAY()+180,"180天内","正常"))))</f>
        <v/>
      </c>
      <c r="G283" s="14" t="n"/>
      <c r="H283" s="14" t="n"/>
      <c r="I283" s="14" t="n"/>
      <c r="J283" s="14" t="n"/>
      <c r="K283" s="16" t="n"/>
      <c r="L283" s="14" t="n"/>
      <c r="M283" s="14" t="n"/>
      <c r="N283" s="15" t="n"/>
      <c r="O283" s="15" t="n"/>
      <c r="P283" s="15" t="n"/>
    </row>
    <row r="284">
      <c r="A284" s="14" t="n"/>
      <c r="B284" s="14" t="n"/>
      <c r="C284" s="14" t="n"/>
      <c r="D284" s="15" t="n"/>
      <c r="E284" s="15">
        <f>IF(OR($D284="",$B284=""),"",IF($B284="发明",EDATE($D284,240),IF($B284="实用新型",EDATE($D284,120),IF($B284="外观设计",IF($D284&lt;DATE(2021,6,1),EDATE($D284,120),EDATE($D284,180)),""))))</f>
        <v/>
      </c>
      <c r="F284" s="14">
        <f>IF($E284="","",IF(NOT(ISNUMBER($E284)),"人工确认",IF($E284&lt;TODAY(),"已逾期",IF($E284&lt;=TODAY()+180,"180天内","正常"))))</f>
        <v/>
      </c>
      <c r="G284" s="14" t="n"/>
      <c r="H284" s="14" t="n"/>
      <c r="I284" s="14" t="n"/>
      <c r="J284" s="14" t="n"/>
      <c r="K284" s="16" t="n"/>
      <c r="L284" s="14" t="n"/>
      <c r="M284" s="14" t="n"/>
      <c r="N284" s="15" t="n"/>
      <c r="O284" s="15" t="n"/>
      <c r="P284" s="15" t="n"/>
    </row>
    <row r="285">
      <c r="A285" s="14" t="n"/>
      <c r="B285" s="14" t="n"/>
      <c r="C285" s="14" t="n"/>
      <c r="D285" s="15" t="n"/>
      <c r="E285" s="15">
        <f>IF(OR($D285="",$B285=""),"",IF($B285="发明",EDATE($D285,240),IF($B285="实用新型",EDATE($D285,120),IF($B285="外观设计",IF($D285&lt;DATE(2021,6,1),EDATE($D285,120),EDATE($D285,180)),""))))</f>
        <v/>
      </c>
      <c r="F285" s="14">
        <f>IF($E285="","",IF(NOT(ISNUMBER($E285)),"人工确认",IF($E285&lt;TODAY(),"已逾期",IF($E285&lt;=TODAY()+180,"180天内","正常"))))</f>
        <v/>
      </c>
      <c r="G285" s="14" t="n"/>
      <c r="H285" s="14" t="n"/>
      <c r="I285" s="14" t="n"/>
      <c r="J285" s="14" t="n"/>
      <c r="K285" s="16" t="n"/>
      <c r="L285" s="14" t="n"/>
      <c r="M285" s="14" t="n"/>
      <c r="N285" s="15" t="n"/>
      <c r="O285" s="15" t="n"/>
      <c r="P285" s="15" t="n"/>
    </row>
    <row r="286">
      <c r="A286" s="14" t="n"/>
      <c r="B286" s="14" t="n"/>
      <c r="C286" s="14" t="n"/>
      <c r="D286" s="15" t="n"/>
      <c r="E286" s="15">
        <f>IF(OR($D286="",$B286=""),"",IF($B286="发明",EDATE($D286,240),IF($B286="实用新型",EDATE($D286,120),IF($B286="外观设计",IF($D286&lt;DATE(2021,6,1),EDATE($D286,120),EDATE($D286,180)),""))))</f>
        <v/>
      </c>
      <c r="F286" s="14">
        <f>IF($E286="","",IF(NOT(ISNUMBER($E286)),"人工确认",IF($E286&lt;TODAY(),"已逾期",IF($E286&lt;=TODAY()+180,"180天内","正常"))))</f>
        <v/>
      </c>
      <c r="G286" s="14" t="n"/>
      <c r="H286" s="14" t="n"/>
      <c r="I286" s="14" t="n"/>
      <c r="J286" s="14" t="n"/>
      <c r="K286" s="16" t="n"/>
      <c r="L286" s="14" t="n"/>
      <c r="M286" s="14" t="n"/>
      <c r="N286" s="15" t="n"/>
      <c r="O286" s="15" t="n"/>
      <c r="P286" s="15" t="n"/>
    </row>
    <row r="287">
      <c r="A287" s="14" t="n"/>
      <c r="B287" s="14" t="n"/>
      <c r="C287" s="14" t="n"/>
      <c r="D287" s="15" t="n"/>
      <c r="E287" s="15">
        <f>IF(OR($D287="",$B287=""),"",IF($B287="发明",EDATE($D287,240),IF($B287="实用新型",EDATE($D287,120),IF($B287="外观设计",IF($D287&lt;DATE(2021,6,1),EDATE($D287,120),EDATE($D287,180)),""))))</f>
        <v/>
      </c>
      <c r="F287" s="14">
        <f>IF($E287="","",IF(NOT(ISNUMBER($E287)),"人工确认",IF($E287&lt;TODAY(),"已逾期",IF($E287&lt;=TODAY()+180,"180天内","正常"))))</f>
        <v/>
      </c>
      <c r="G287" s="14" t="n"/>
      <c r="H287" s="14" t="n"/>
      <c r="I287" s="14" t="n"/>
      <c r="J287" s="14" t="n"/>
      <c r="K287" s="16" t="n"/>
      <c r="L287" s="14" t="n"/>
      <c r="M287" s="14" t="n"/>
      <c r="N287" s="15" t="n"/>
      <c r="O287" s="15" t="n"/>
      <c r="P287" s="15" t="n"/>
    </row>
    <row r="288">
      <c r="A288" s="14" t="n"/>
      <c r="B288" s="14" t="n"/>
      <c r="C288" s="14" t="n"/>
      <c r="D288" s="15" t="n"/>
      <c r="E288" s="15">
        <f>IF(OR($D288="",$B288=""),"",IF($B288="发明",EDATE($D288,240),IF($B288="实用新型",EDATE($D288,120),IF($B288="外观设计",IF($D288&lt;DATE(2021,6,1),EDATE($D288,120),EDATE($D288,180)),""))))</f>
        <v/>
      </c>
      <c r="F288" s="14">
        <f>IF($E288="","",IF(NOT(ISNUMBER($E288)),"人工确认",IF($E288&lt;TODAY(),"已逾期",IF($E288&lt;=TODAY()+180,"180天内","正常"))))</f>
        <v/>
      </c>
      <c r="G288" s="14" t="n"/>
      <c r="H288" s="14" t="n"/>
      <c r="I288" s="14" t="n"/>
      <c r="J288" s="14" t="n"/>
      <c r="K288" s="16" t="n"/>
      <c r="L288" s="14" t="n"/>
      <c r="M288" s="14" t="n"/>
      <c r="N288" s="15" t="n"/>
      <c r="O288" s="15" t="n"/>
      <c r="P288" s="15" t="n"/>
    </row>
    <row r="289">
      <c r="A289" s="14" t="n"/>
      <c r="B289" s="14" t="n"/>
      <c r="C289" s="14" t="n"/>
      <c r="D289" s="15" t="n"/>
      <c r="E289" s="15">
        <f>IF(OR($D289="",$B289=""),"",IF($B289="发明",EDATE($D289,240),IF($B289="实用新型",EDATE($D289,120),IF($B289="外观设计",IF($D289&lt;DATE(2021,6,1),EDATE($D289,120),EDATE($D289,180)),""))))</f>
        <v/>
      </c>
      <c r="F289" s="14">
        <f>IF($E289="","",IF(NOT(ISNUMBER($E289)),"人工确认",IF($E289&lt;TODAY(),"已逾期",IF($E289&lt;=TODAY()+180,"180天内","正常"))))</f>
        <v/>
      </c>
      <c r="G289" s="14" t="n"/>
      <c r="H289" s="14" t="n"/>
      <c r="I289" s="14" t="n"/>
      <c r="J289" s="14" t="n"/>
      <c r="K289" s="16" t="n"/>
      <c r="L289" s="14" t="n"/>
      <c r="M289" s="14" t="n"/>
      <c r="N289" s="15" t="n"/>
      <c r="O289" s="15" t="n"/>
      <c r="P289" s="15" t="n"/>
    </row>
    <row r="290">
      <c r="A290" s="14" t="n"/>
      <c r="B290" s="14" t="n"/>
      <c r="C290" s="14" t="n"/>
      <c r="D290" s="15" t="n"/>
      <c r="E290" s="15">
        <f>IF(OR($D290="",$B290=""),"",IF($B290="发明",EDATE($D290,240),IF($B290="实用新型",EDATE($D290,120),IF($B290="外观设计",IF($D290&lt;DATE(2021,6,1),EDATE($D290,120),EDATE($D290,180)),""))))</f>
        <v/>
      </c>
      <c r="F290" s="14">
        <f>IF($E290="","",IF(NOT(ISNUMBER($E290)),"人工确认",IF($E290&lt;TODAY(),"已逾期",IF($E290&lt;=TODAY()+180,"180天内","正常"))))</f>
        <v/>
      </c>
      <c r="G290" s="14" t="n"/>
      <c r="H290" s="14" t="n"/>
      <c r="I290" s="14" t="n"/>
      <c r="J290" s="14" t="n"/>
      <c r="K290" s="16" t="n"/>
      <c r="L290" s="14" t="n"/>
      <c r="M290" s="14" t="n"/>
      <c r="N290" s="15" t="n"/>
      <c r="O290" s="15" t="n"/>
      <c r="P290" s="15" t="n"/>
    </row>
    <row r="291">
      <c r="A291" s="14" t="n"/>
      <c r="B291" s="14" t="n"/>
      <c r="C291" s="14" t="n"/>
      <c r="D291" s="15" t="n"/>
      <c r="E291" s="15">
        <f>IF(OR($D291="",$B291=""),"",IF($B291="发明",EDATE($D291,240),IF($B291="实用新型",EDATE($D291,120),IF($B291="外观设计",IF($D291&lt;DATE(2021,6,1),EDATE($D291,120),EDATE($D291,180)),""))))</f>
        <v/>
      </c>
      <c r="F291" s="14">
        <f>IF($E291="","",IF(NOT(ISNUMBER($E291)),"人工确认",IF($E291&lt;TODAY(),"已逾期",IF($E291&lt;=TODAY()+180,"180天内","正常"))))</f>
        <v/>
      </c>
      <c r="G291" s="14" t="n"/>
      <c r="H291" s="14" t="n"/>
      <c r="I291" s="14" t="n"/>
      <c r="J291" s="14" t="n"/>
      <c r="K291" s="16" t="n"/>
      <c r="L291" s="14" t="n"/>
      <c r="M291" s="14" t="n"/>
      <c r="N291" s="15" t="n"/>
      <c r="O291" s="15" t="n"/>
      <c r="P291" s="15" t="n"/>
    </row>
    <row r="292">
      <c r="A292" s="14" t="n"/>
      <c r="B292" s="14" t="n"/>
      <c r="C292" s="14" t="n"/>
      <c r="D292" s="15" t="n"/>
      <c r="E292" s="15">
        <f>IF(OR($D292="",$B292=""),"",IF($B292="发明",EDATE($D292,240),IF($B292="实用新型",EDATE($D292,120),IF($B292="外观设计",IF($D292&lt;DATE(2021,6,1),EDATE($D292,120),EDATE($D292,180)),""))))</f>
        <v/>
      </c>
      <c r="F292" s="14">
        <f>IF($E292="","",IF(NOT(ISNUMBER($E292)),"人工确认",IF($E292&lt;TODAY(),"已逾期",IF($E292&lt;=TODAY()+180,"180天内","正常"))))</f>
        <v/>
      </c>
      <c r="G292" s="14" t="n"/>
      <c r="H292" s="14" t="n"/>
      <c r="I292" s="14" t="n"/>
      <c r="J292" s="14" t="n"/>
      <c r="K292" s="16" t="n"/>
      <c r="L292" s="14" t="n"/>
      <c r="M292" s="14" t="n"/>
      <c r="N292" s="15" t="n"/>
      <c r="O292" s="15" t="n"/>
      <c r="P292" s="15" t="n"/>
    </row>
    <row r="293">
      <c r="A293" s="14" t="n"/>
      <c r="B293" s="14" t="n"/>
      <c r="C293" s="14" t="n"/>
      <c r="D293" s="15" t="n"/>
      <c r="E293" s="15">
        <f>IF(OR($D293="",$B293=""),"",IF($B293="发明",EDATE($D293,240),IF($B293="实用新型",EDATE($D293,120),IF($B293="外观设计",IF($D293&lt;DATE(2021,6,1),EDATE($D293,120),EDATE($D293,180)),""))))</f>
        <v/>
      </c>
      <c r="F293" s="14">
        <f>IF($E293="","",IF(NOT(ISNUMBER($E293)),"人工确认",IF($E293&lt;TODAY(),"已逾期",IF($E293&lt;=TODAY()+180,"180天内","正常"))))</f>
        <v/>
      </c>
      <c r="G293" s="14" t="n"/>
      <c r="H293" s="14" t="n"/>
      <c r="I293" s="14" t="n"/>
      <c r="J293" s="14" t="n"/>
      <c r="K293" s="16" t="n"/>
      <c r="L293" s="14" t="n"/>
      <c r="M293" s="14" t="n"/>
      <c r="N293" s="15" t="n"/>
      <c r="O293" s="15" t="n"/>
      <c r="P293" s="15" t="n"/>
    </row>
    <row r="294">
      <c r="A294" s="14" t="n"/>
      <c r="B294" s="14" t="n"/>
      <c r="C294" s="14" t="n"/>
      <c r="D294" s="15" t="n"/>
      <c r="E294" s="15">
        <f>IF(OR($D294="",$B294=""),"",IF($B294="发明",EDATE($D294,240),IF($B294="实用新型",EDATE($D294,120),IF($B294="外观设计",IF($D294&lt;DATE(2021,6,1),EDATE($D294,120),EDATE($D294,180)),""))))</f>
        <v/>
      </c>
      <c r="F294" s="14">
        <f>IF($E294="","",IF(NOT(ISNUMBER($E294)),"人工确认",IF($E294&lt;TODAY(),"已逾期",IF($E294&lt;=TODAY()+180,"180天内","正常"))))</f>
        <v/>
      </c>
      <c r="G294" s="14" t="n"/>
      <c r="H294" s="14" t="n"/>
      <c r="I294" s="14" t="n"/>
      <c r="J294" s="14" t="n"/>
      <c r="K294" s="16" t="n"/>
      <c r="L294" s="14" t="n"/>
      <c r="M294" s="14" t="n"/>
      <c r="N294" s="15" t="n"/>
      <c r="O294" s="15" t="n"/>
      <c r="P294" s="15" t="n"/>
    </row>
    <row r="295">
      <c r="A295" s="14" t="n"/>
      <c r="B295" s="14" t="n"/>
      <c r="C295" s="14" t="n"/>
      <c r="D295" s="15" t="n"/>
      <c r="E295" s="15">
        <f>IF(OR($D295="",$B295=""),"",IF($B295="发明",EDATE($D295,240),IF($B295="实用新型",EDATE($D295,120),IF($B295="外观设计",IF($D295&lt;DATE(2021,6,1),EDATE($D295,120),EDATE($D295,180)),""))))</f>
        <v/>
      </c>
      <c r="F295" s="14">
        <f>IF($E295="","",IF(NOT(ISNUMBER($E295)),"人工确认",IF($E295&lt;TODAY(),"已逾期",IF($E295&lt;=TODAY()+180,"180天内","正常"))))</f>
        <v/>
      </c>
      <c r="G295" s="14" t="n"/>
      <c r="H295" s="14" t="n"/>
      <c r="I295" s="14" t="n"/>
      <c r="J295" s="14" t="n"/>
      <c r="K295" s="16" t="n"/>
      <c r="L295" s="14" t="n"/>
      <c r="M295" s="14" t="n"/>
      <c r="N295" s="15" t="n"/>
      <c r="O295" s="15" t="n"/>
      <c r="P295" s="15" t="n"/>
    </row>
    <row r="296">
      <c r="A296" s="14" t="n"/>
      <c r="B296" s="14" t="n"/>
      <c r="C296" s="14" t="n"/>
      <c r="D296" s="15" t="n"/>
      <c r="E296" s="15">
        <f>IF(OR($D296="",$B296=""),"",IF($B296="发明",EDATE($D296,240),IF($B296="实用新型",EDATE($D296,120),IF($B296="外观设计",IF($D296&lt;DATE(2021,6,1),EDATE($D296,120),EDATE($D296,180)),""))))</f>
        <v/>
      </c>
      <c r="F296" s="14">
        <f>IF($E296="","",IF(NOT(ISNUMBER($E296)),"人工确认",IF($E296&lt;TODAY(),"已逾期",IF($E296&lt;=TODAY()+180,"180天内","正常"))))</f>
        <v/>
      </c>
      <c r="G296" s="14" t="n"/>
      <c r="H296" s="14" t="n"/>
      <c r="I296" s="14" t="n"/>
      <c r="J296" s="14" t="n"/>
      <c r="K296" s="16" t="n"/>
      <c r="L296" s="14" t="n"/>
      <c r="M296" s="14" t="n"/>
      <c r="N296" s="15" t="n"/>
      <c r="O296" s="15" t="n"/>
      <c r="P296" s="15" t="n"/>
    </row>
    <row r="297">
      <c r="A297" s="14" t="n"/>
      <c r="B297" s="14" t="n"/>
      <c r="C297" s="14" t="n"/>
      <c r="D297" s="15" t="n"/>
      <c r="E297" s="15">
        <f>IF(OR($D297="",$B297=""),"",IF($B297="发明",EDATE($D297,240),IF($B297="实用新型",EDATE($D297,120),IF($B297="外观设计",IF($D297&lt;DATE(2021,6,1),EDATE($D297,120),EDATE($D297,180)),""))))</f>
        <v/>
      </c>
      <c r="F297" s="14">
        <f>IF($E297="","",IF(NOT(ISNUMBER($E297)),"人工确认",IF($E297&lt;TODAY(),"已逾期",IF($E297&lt;=TODAY()+180,"180天内","正常"))))</f>
        <v/>
      </c>
      <c r="G297" s="14" t="n"/>
      <c r="H297" s="14" t="n"/>
      <c r="I297" s="14" t="n"/>
      <c r="J297" s="14" t="n"/>
      <c r="K297" s="16" t="n"/>
      <c r="L297" s="14" t="n"/>
      <c r="M297" s="14" t="n"/>
      <c r="N297" s="15" t="n"/>
      <c r="O297" s="15" t="n"/>
      <c r="P297" s="15" t="n"/>
    </row>
    <row r="298">
      <c r="A298" s="14" t="n"/>
      <c r="B298" s="14" t="n"/>
      <c r="C298" s="14" t="n"/>
      <c r="D298" s="15" t="n"/>
      <c r="E298" s="15">
        <f>IF(OR($D298="",$B298=""),"",IF($B298="发明",EDATE($D298,240),IF($B298="实用新型",EDATE($D298,120),IF($B298="外观设计",IF($D298&lt;DATE(2021,6,1),EDATE($D298,120),EDATE($D298,180)),""))))</f>
        <v/>
      </c>
      <c r="F298" s="14">
        <f>IF($E298="","",IF(NOT(ISNUMBER($E298)),"人工确认",IF($E298&lt;TODAY(),"已逾期",IF($E298&lt;=TODAY()+180,"180天内","正常"))))</f>
        <v/>
      </c>
      <c r="G298" s="14" t="n"/>
      <c r="H298" s="14" t="n"/>
      <c r="I298" s="14" t="n"/>
      <c r="J298" s="14" t="n"/>
      <c r="K298" s="16" t="n"/>
      <c r="L298" s="14" t="n"/>
      <c r="M298" s="14" t="n"/>
      <c r="N298" s="15" t="n"/>
      <c r="O298" s="15" t="n"/>
      <c r="P298" s="15" t="n"/>
    </row>
    <row r="299">
      <c r="A299" s="14" t="n"/>
      <c r="B299" s="14" t="n"/>
      <c r="C299" s="14" t="n"/>
      <c r="D299" s="15" t="n"/>
      <c r="E299" s="15">
        <f>IF(OR($D299="",$B299=""),"",IF($B299="发明",EDATE($D299,240),IF($B299="实用新型",EDATE($D299,120),IF($B299="外观设计",IF($D299&lt;DATE(2021,6,1),EDATE($D299,120),EDATE($D299,180)),""))))</f>
        <v/>
      </c>
      <c r="F299" s="14">
        <f>IF($E299="","",IF(NOT(ISNUMBER($E299)),"人工确认",IF($E299&lt;TODAY(),"已逾期",IF($E299&lt;=TODAY()+180,"180天内","正常"))))</f>
        <v/>
      </c>
      <c r="G299" s="14" t="n"/>
      <c r="H299" s="14" t="n"/>
      <c r="I299" s="14" t="n"/>
      <c r="J299" s="14" t="n"/>
      <c r="K299" s="16" t="n"/>
      <c r="L299" s="14" t="n"/>
      <c r="M299" s="14" t="n"/>
      <c r="N299" s="15" t="n"/>
      <c r="O299" s="15" t="n"/>
      <c r="P299" s="15" t="n"/>
    </row>
    <row r="300">
      <c r="A300" s="14" t="n"/>
      <c r="B300" s="14" t="n"/>
      <c r="C300" s="14" t="n"/>
      <c r="D300" s="15" t="n"/>
      <c r="E300" s="15">
        <f>IF(OR($D300="",$B300=""),"",IF($B300="发明",EDATE($D300,240),IF($B300="实用新型",EDATE($D300,120),IF($B300="外观设计",IF($D300&lt;DATE(2021,6,1),EDATE($D300,120),EDATE($D300,180)),""))))</f>
        <v/>
      </c>
      <c r="F300" s="14">
        <f>IF($E300="","",IF(NOT(ISNUMBER($E300)),"人工确认",IF($E300&lt;TODAY(),"已逾期",IF($E300&lt;=TODAY()+180,"180天内","正常"))))</f>
        <v/>
      </c>
      <c r="G300" s="14" t="n"/>
      <c r="H300" s="14" t="n"/>
      <c r="I300" s="14" t="n"/>
      <c r="J300" s="14" t="n"/>
      <c r="K300" s="16" t="n"/>
      <c r="L300" s="14" t="n"/>
      <c r="M300" s="14" t="n"/>
      <c r="N300" s="15" t="n"/>
      <c r="O300" s="15" t="n"/>
      <c r="P300" s="15" t="n"/>
    </row>
    <row r="301">
      <c r="A301" s="14" t="n"/>
      <c r="B301" s="14" t="n"/>
      <c r="C301" s="14" t="n"/>
      <c r="D301" s="15" t="n"/>
      <c r="E301" s="15">
        <f>IF(OR($D301="",$B301=""),"",IF($B301="发明",EDATE($D301,240),IF($B301="实用新型",EDATE($D301,120),IF($B301="外观设计",IF($D301&lt;DATE(2021,6,1),EDATE($D301,120),EDATE($D301,180)),""))))</f>
        <v/>
      </c>
      <c r="F301" s="14">
        <f>IF($E301="","",IF(NOT(ISNUMBER($E301)),"人工确认",IF($E301&lt;TODAY(),"已逾期",IF($E301&lt;=TODAY()+180,"180天内","正常"))))</f>
        <v/>
      </c>
      <c r="G301" s="14" t="n"/>
      <c r="H301" s="14" t="n"/>
      <c r="I301" s="14" t="n"/>
      <c r="J301" s="14" t="n"/>
      <c r="K301" s="16" t="n"/>
      <c r="L301" s="14" t="n"/>
      <c r="M301" s="14" t="n"/>
      <c r="N301" s="15" t="n"/>
      <c r="O301" s="15" t="n"/>
      <c r="P301" s="15" t="n"/>
    </row>
    <row r="302">
      <c r="A302" s="14" t="n"/>
      <c r="B302" s="14" t="n"/>
      <c r="C302" s="14" t="n"/>
      <c r="D302" s="15" t="n"/>
      <c r="E302" s="15">
        <f>IF(OR($D302="",$B302=""),"",IF($B302="发明",EDATE($D302,240),IF($B302="实用新型",EDATE($D302,120),IF($B302="外观设计",IF($D302&lt;DATE(2021,6,1),EDATE($D302,120),EDATE($D302,180)),""))))</f>
        <v/>
      </c>
      <c r="F302" s="14">
        <f>IF($E302="","",IF(NOT(ISNUMBER($E302)),"人工确认",IF($E302&lt;TODAY(),"已逾期",IF($E302&lt;=TODAY()+180,"180天内","正常"))))</f>
        <v/>
      </c>
      <c r="G302" s="14" t="n"/>
      <c r="H302" s="14" t="n"/>
      <c r="I302" s="14" t="n"/>
      <c r="J302" s="14" t="n"/>
      <c r="K302" s="16" t="n"/>
      <c r="L302" s="14" t="n"/>
      <c r="M302" s="14" t="n"/>
      <c r="N302" s="15" t="n"/>
      <c r="O302" s="15" t="n"/>
      <c r="P302" s="15" t="n"/>
    </row>
    <row r="303">
      <c r="A303" s="14" t="n"/>
      <c r="B303" s="14" t="n"/>
      <c r="C303" s="14" t="n"/>
      <c r="D303" s="15" t="n"/>
      <c r="E303" s="15">
        <f>IF(OR($D303="",$B303=""),"",IF($B303="发明",EDATE($D303,240),IF($B303="实用新型",EDATE($D303,120),IF($B303="外观设计",IF($D303&lt;DATE(2021,6,1),EDATE($D303,120),EDATE($D303,180)),""))))</f>
        <v/>
      </c>
      <c r="F303" s="14">
        <f>IF($E303="","",IF(NOT(ISNUMBER($E303)),"人工确认",IF($E303&lt;TODAY(),"已逾期",IF($E303&lt;=TODAY()+180,"180天内","正常"))))</f>
        <v/>
      </c>
      <c r="G303" s="14" t="n"/>
      <c r="H303" s="14" t="n"/>
      <c r="I303" s="14" t="n"/>
      <c r="J303" s="14" t="n"/>
      <c r="K303" s="16" t="n"/>
      <c r="L303" s="14" t="n"/>
      <c r="M303" s="14" t="n"/>
      <c r="N303" s="15" t="n"/>
      <c r="O303" s="15" t="n"/>
      <c r="P303" s="15" t="n"/>
    </row>
    <row r="304">
      <c r="A304" s="14" t="n"/>
      <c r="B304" s="14" t="n"/>
      <c r="C304" s="14" t="n"/>
      <c r="D304" s="15" t="n"/>
      <c r="E304" s="15">
        <f>IF(OR($D304="",$B304=""),"",IF($B304="发明",EDATE($D304,240),IF($B304="实用新型",EDATE($D304,120),IF($B304="外观设计",IF($D304&lt;DATE(2021,6,1),EDATE($D304,120),EDATE($D304,180)),""))))</f>
        <v/>
      </c>
      <c r="F304" s="14">
        <f>IF($E304="","",IF(NOT(ISNUMBER($E304)),"人工确认",IF($E304&lt;TODAY(),"已逾期",IF($E304&lt;=TODAY()+180,"180天内","正常"))))</f>
        <v/>
      </c>
      <c r="G304" s="14" t="n"/>
      <c r="H304" s="14" t="n"/>
      <c r="I304" s="14" t="n"/>
      <c r="J304" s="14" t="n"/>
      <c r="K304" s="16" t="n"/>
      <c r="L304" s="14" t="n"/>
      <c r="M304" s="14" t="n"/>
      <c r="N304" s="15" t="n"/>
      <c r="O304" s="15" t="n"/>
      <c r="P304" s="15" t="n"/>
    </row>
    <row r="305">
      <c r="A305" s="14" t="n"/>
      <c r="B305" s="14" t="n"/>
      <c r="C305" s="14" t="n"/>
      <c r="D305" s="15" t="n"/>
      <c r="E305" s="15">
        <f>IF(OR($D305="",$B305=""),"",IF($B305="发明",EDATE($D305,240),IF($B305="实用新型",EDATE($D305,120),IF($B305="外观设计",IF($D305&lt;DATE(2021,6,1),EDATE($D305,120),EDATE($D305,180)),""))))</f>
        <v/>
      </c>
      <c r="F305" s="14">
        <f>IF($E305="","",IF(NOT(ISNUMBER($E305)),"人工确认",IF($E305&lt;TODAY(),"已逾期",IF($E305&lt;=TODAY()+180,"180天内","正常"))))</f>
        <v/>
      </c>
      <c r="G305" s="14" t="n"/>
      <c r="H305" s="14" t="n"/>
      <c r="I305" s="14" t="n"/>
      <c r="J305" s="14" t="n"/>
      <c r="K305" s="16" t="n"/>
      <c r="L305" s="14" t="n"/>
      <c r="M305" s="14" t="n"/>
      <c r="N305" s="15" t="n"/>
      <c r="O305" s="15" t="n"/>
      <c r="P305" s="15" t="n"/>
    </row>
    <row r="306">
      <c r="A306" s="14" t="n"/>
      <c r="B306" s="14" t="n"/>
      <c r="C306" s="14" t="n"/>
      <c r="D306" s="15" t="n"/>
      <c r="E306" s="15">
        <f>IF(OR($D306="",$B306=""),"",IF($B306="发明",EDATE($D306,240),IF($B306="实用新型",EDATE($D306,120),IF($B306="外观设计",IF($D306&lt;DATE(2021,6,1),EDATE($D306,120),EDATE($D306,180)),""))))</f>
        <v/>
      </c>
      <c r="F306" s="14">
        <f>IF($E306="","",IF(NOT(ISNUMBER($E306)),"人工确认",IF($E306&lt;TODAY(),"已逾期",IF($E306&lt;=TODAY()+180,"180天内","正常"))))</f>
        <v/>
      </c>
      <c r="G306" s="14" t="n"/>
      <c r="H306" s="14" t="n"/>
      <c r="I306" s="14" t="n"/>
      <c r="J306" s="14" t="n"/>
      <c r="K306" s="16" t="n"/>
      <c r="L306" s="14" t="n"/>
      <c r="M306" s="14" t="n"/>
      <c r="N306" s="15" t="n"/>
      <c r="O306" s="15" t="n"/>
      <c r="P306" s="15" t="n"/>
    </row>
    <row r="307">
      <c r="A307" s="14" t="n"/>
      <c r="B307" s="14" t="n"/>
      <c r="C307" s="14" t="n"/>
      <c r="D307" s="15" t="n"/>
      <c r="E307" s="15">
        <f>IF(OR($D307="",$B307=""),"",IF($B307="发明",EDATE($D307,240),IF($B307="实用新型",EDATE($D307,120),IF($B307="外观设计",IF($D307&lt;DATE(2021,6,1),EDATE($D307,120),EDATE($D307,180)),""))))</f>
        <v/>
      </c>
      <c r="F307" s="14">
        <f>IF($E307="","",IF(NOT(ISNUMBER($E307)),"人工确认",IF($E307&lt;TODAY(),"已逾期",IF($E307&lt;=TODAY()+180,"180天内","正常"))))</f>
        <v/>
      </c>
      <c r="G307" s="14" t="n"/>
      <c r="H307" s="14" t="n"/>
      <c r="I307" s="14" t="n"/>
      <c r="J307" s="14" t="n"/>
      <c r="K307" s="16" t="n"/>
      <c r="L307" s="14" t="n"/>
      <c r="M307" s="14" t="n"/>
      <c r="N307" s="15" t="n"/>
      <c r="O307" s="15" t="n"/>
      <c r="P307" s="15" t="n"/>
    </row>
    <row r="308">
      <c r="A308" s="14" t="n"/>
      <c r="B308" s="14" t="n"/>
      <c r="C308" s="14" t="n"/>
      <c r="D308" s="15" t="n"/>
      <c r="E308" s="15">
        <f>IF(OR($D308="",$B308=""),"",IF($B308="发明",EDATE($D308,240),IF($B308="实用新型",EDATE($D308,120),IF($B308="外观设计",IF($D308&lt;DATE(2021,6,1),EDATE($D308,120),EDATE($D308,180)),""))))</f>
        <v/>
      </c>
      <c r="F308" s="14">
        <f>IF($E308="","",IF(NOT(ISNUMBER($E308)),"人工确认",IF($E308&lt;TODAY(),"已逾期",IF($E308&lt;=TODAY()+180,"180天内","正常"))))</f>
        <v/>
      </c>
      <c r="G308" s="14" t="n"/>
      <c r="H308" s="14" t="n"/>
      <c r="I308" s="14" t="n"/>
      <c r="J308" s="14" t="n"/>
      <c r="K308" s="16" t="n"/>
      <c r="L308" s="14" t="n"/>
      <c r="M308" s="14" t="n"/>
      <c r="N308" s="15" t="n"/>
      <c r="O308" s="15" t="n"/>
      <c r="P308" s="15" t="n"/>
    </row>
    <row r="309">
      <c r="A309" s="14" t="n"/>
      <c r="B309" s="14" t="n"/>
      <c r="C309" s="14" t="n"/>
      <c r="D309" s="15" t="n"/>
      <c r="E309" s="15">
        <f>IF(OR($D309="",$B309=""),"",IF($B309="发明",EDATE($D309,240),IF($B309="实用新型",EDATE($D309,120),IF($B309="外观设计",IF($D309&lt;DATE(2021,6,1),EDATE($D309,120),EDATE($D309,180)),""))))</f>
        <v/>
      </c>
      <c r="F309" s="14">
        <f>IF($E309="","",IF(NOT(ISNUMBER($E309)),"人工确认",IF($E309&lt;TODAY(),"已逾期",IF($E309&lt;=TODAY()+180,"180天内","正常"))))</f>
        <v/>
      </c>
      <c r="G309" s="14" t="n"/>
      <c r="H309" s="14" t="n"/>
      <c r="I309" s="14" t="n"/>
      <c r="J309" s="14" t="n"/>
      <c r="K309" s="16" t="n"/>
      <c r="L309" s="14" t="n"/>
      <c r="M309" s="14" t="n"/>
      <c r="N309" s="15" t="n"/>
      <c r="O309" s="15" t="n"/>
      <c r="P309" s="15" t="n"/>
    </row>
    <row r="310">
      <c r="A310" s="14" t="n"/>
      <c r="B310" s="14" t="n"/>
      <c r="C310" s="14" t="n"/>
      <c r="D310" s="15" t="n"/>
      <c r="E310" s="15">
        <f>IF(OR($D310="",$B310=""),"",IF($B310="发明",EDATE($D310,240),IF($B310="实用新型",EDATE($D310,120),IF($B310="外观设计",IF($D310&lt;DATE(2021,6,1),EDATE($D310,120),EDATE($D310,180)),""))))</f>
        <v/>
      </c>
      <c r="F310" s="14">
        <f>IF($E310="","",IF(NOT(ISNUMBER($E310)),"人工确认",IF($E310&lt;TODAY(),"已逾期",IF($E310&lt;=TODAY()+180,"180天内","正常"))))</f>
        <v/>
      </c>
      <c r="G310" s="14" t="n"/>
      <c r="H310" s="14" t="n"/>
      <c r="I310" s="14" t="n"/>
      <c r="J310" s="14" t="n"/>
      <c r="K310" s="16" t="n"/>
      <c r="L310" s="14" t="n"/>
      <c r="M310" s="14" t="n"/>
      <c r="N310" s="15" t="n"/>
      <c r="O310" s="15" t="n"/>
      <c r="P310" s="15" t="n"/>
    </row>
    <row r="311">
      <c r="A311" s="14" t="n"/>
      <c r="B311" s="14" t="n"/>
      <c r="C311" s="14" t="n"/>
      <c r="D311" s="15" t="n"/>
      <c r="E311" s="15">
        <f>IF(OR($D311="",$B311=""),"",IF($B311="发明",EDATE($D311,240),IF($B311="实用新型",EDATE($D311,120),IF($B311="外观设计",IF($D311&lt;DATE(2021,6,1),EDATE($D311,120),EDATE($D311,180)),""))))</f>
        <v/>
      </c>
      <c r="F311" s="14">
        <f>IF($E311="","",IF(NOT(ISNUMBER($E311)),"人工确认",IF($E311&lt;TODAY(),"已逾期",IF($E311&lt;=TODAY()+180,"180天内","正常"))))</f>
        <v/>
      </c>
      <c r="G311" s="14" t="n"/>
      <c r="H311" s="14" t="n"/>
      <c r="I311" s="14" t="n"/>
      <c r="J311" s="14" t="n"/>
      <c r="K311" s="16" t="n"/>
      <c r="L311" s="14" t="n"/>
      <c r="M311" s="14" t="n"/>
      <c r="N311" s="15" t="n"/>
      <c r="O311" s="15" t="n"/>
      <c r="P311" s="15" t="n"/>
    </row>
    <row r="312">
      <c r="A312" s="14" t="n"/>
      <c r="B312" s="14" t="n"/>
      <c r="C312" s="14" t="n"/>
      <c r="D312" s="15" t="n"/>
      <c r="E312" s="15">
        <f>IF(OR($D312="",$B312=""),"",IF($B312="发明",EDATE($D312,240),IF($B312="实用新型",EDATE($D312,120),IF($B312="外观设计",IF($D312&lt;DATE(2021,6,1),EDATE($D312,120),EDATE($D312,180)),""))))</f>
        <v/>
      </c>
      <c r="F312" s="14">
        <f>IF($E312="","",IF(NOT(ISNUMBER($E312)),"人工确认",IF($E312&lt;TODAY(),"已逾期",IF($E312&lt;=TODAY()+180,"180天内","正常"))))</f>
        <v/>
      </c>
      <c r="G312" s="14" t="n"/>
      <c r="H312" s="14" t="n"/>
      <c r="I312" s="14" t="n"/>
      <c r="J312" s="14" t="n"/>
      <c r="K312" s="16" t="n"/>
      <c r="L312" s="14" t="n"/>
      <c r="M312" s="14" t="n"/>
      <c r="N312" s="15" t="n"/>
      <c r="O312" s="15" t="n"/>
      <c r="P312" s="15" t="n"/>
    </row>
    <row r="313">
      <c r="A313" s="14" t="n"/>
      <c r="B313" s="14" t="n"/>
      <c r="C313" s="14" t="n"/>
      <c r="D313" s="15" t="n"/>
      <c r="E313" s="15">
        <f>IF(OR($D313="",$B313=""),"",IF($B313="发明",EDATE($D313,240),IF($B313="实用新型",EDATE($D313,120),IF($B313="外观设计",IF($D313&lt;DATE(2021,6,1),EDATE($D313,120),EDATE($D313,180)),""))))</f>
        <v/>
      </c>
      <c r="F313" s="14">
        <f>IF($E313="","",IF(NOT(ISNUMBER($E313)),"人工确认",IF($E313&lt;TODAY(),"已逾期",IF($E313&lt;=TODAY()+180,"180天内","正常"))))</f>
        <v/>
      </c>
      <c r="G313" s="14" t="n"/>
      <c r="H313" s="14" t="n"/>
      <c r="I313" s="14" t="n"/>
      <c r="J313" s="14" t="n"/>
      <c r="K313" s="16" t="n"/>
      <c r="L313" s="14" t="n"/>
      <c r="M313" s="14" t="n"/>
      <c r="N313" s="15" t="n"/>
      <c r="O313" s="15" t="n"/>
      <c r="P313" s="15" t="n"/>
    </row>
    <row r="314">
      <c r="A314" s="14" t="n"/>
      <c r="B314" s="14" t="n"/>
      <c r="C314" s="14" t="n"/>
      <c r="D314" s="15" t="n"/>
      <c r="E314" s="15">
        <f>IF(OR($D314="",$B314=""),"",IF($B314="发明",EDATE($D314,240),IF($B314="实用新型",EDATE($D314,120),IF($B314="外观设计",IF($D314&lt;DATE(2021,6,1),EDATE($D314,120),EDATE($D314,180)),""))))</f>
        <v/>
      </c>
      <c r="F314" s="14">
        <f>IF($E314="","",IF(NOT(ISNUMBER($E314)),"人工确认",IF($E314&lt;TODAY(),"已逾期",IF($E314&lt;=TODAY()+180,"180天内","正常"))))</f>
        <v/>
      </c>
      <c r="G314" s="14" t="n"/>
      <c r="H314" s="14" t="n"/>
      <c r="I314" s="14" t="n"/>
      <c r="J314" s="14" t="n"/>
      <c r="K314" s="16" t="n"/>
      <c r="L314" s="14" t="n"/>
      <c r="M314" s="14" t="n"/>
      <c r="N314" s="15" t="n"/>
      <c r="O314" s="15" t="n"/>
      <c r="P314" s="15" t="n"/>
    </row>
    <row r="315">
      <c r="A315" s="14" t="n"/>
      <c r="B315" s="14" t="n"/>
      <c r="C315" s="14" t="n"/>
      <c r="D315" s="15" t="n"/>
      <c r="E315" s="15">
        <f>IF(OR($D315="",$B315=""),"",IF($B315="发明",EDATE($D315,240),IF($B315="实用新型",EDATE($D315,120),IF($B315="外观设计",IF($D315&lt;DATE(2021,6,1),EDATE($D315,120),EDATE($D315,180)),""))))</f>
        <v/>
      </c>
      <c r="F315" s="14">
        <f>IF($E315="","",IF(NOT(ISNUMBER($E315)),"人工确认",IF($E315&lt;TODAY(),"已逾期",IF($E315&lt;=TODAY()+180,"180天内","正常"))))</f>
        <v/>
      </c>
      <c r="G315" s="14" t="n"/>
      <c r="H315" s="14" t="n"/>
      <c r="I315" s="14" t="n"/>
      <c r="J315" s="14" t="n"/>
      <c r="K315" s="16" t="n"/>
      <c r="L315" s="14" t="n"/>
      <c r="M315" s="14" t="n"/>
      <c r="N315" s="15" t="n"/>
      <c r="O315" s="15" t="n"/>
      <c r="P315" s="15" t="n"/>
    </row>
    <row r="316">
      <c r="A316" s="14" t="n"/>
      <c r="B316" s="14" t="n"/>
      <c r="C316" s="14" t="n"/>
      <c r="D316" s="15" t="n"/>
      <c r="E316" s="15">
        <f>IF(OR($D316="",$B316=""),"",IF($B316="发明",EDATE($D316,240),IF($B316="实用新型",EDATE($D316,120),IF($B316="外观设计",IF($D316&lt;DATE(2021,6,1),EDATE($D316,120),EDATE($D316,180)),""))))</f>
        <v/>
      </c>
      <c r="F316" s="14">
        <f>IF($E316="","",IF(NOT(ISNUMBER($E316)),"人工确认",IF($E316&lt;TODAY(),"已逾期",IF($E316&lt;=TODAY()+180,"180天内","正常"))))</f>
        <v/>
      </c>
      <c r="G316" s="14" t="n"/>
      <c r="H316" s="14" t="n"/>
      <c r="I316" s="14" t="n"/>
      <c r="J316" s="14" t="n"/>
      <c r="K316" s="16" t="n"/>
      <c r="L316" s="14" t="n"/>
      <c r="M316" s="14" t="n"/>
      <c r="N316" s="15" t="n"/>
      <c r="O316" s="15" t="n"/>
      <c r="P316" s="15" t="n"/>
    </row>
    <row r="317">
      <c r="A317" s="14" t="n"/>
      <c r="B317" s="14" t="n"/>
      <c r="C317" s="14" t="n"/>
      <c r="D317" s="15" t="n"/>
      <c r="E317" s="15">
        <f>IF(OR($D317="",$B317=""),"",IF($B317="发明",EDATE($D317,240),IF($B317="实用新型",EDATE($D317,120),IF($B317="外观设计",IF($D317&lt;DATE(2021,6,1),EDATE($D317,120),EDATE($D317,180)),""))))</f>
        <v/>
      </c>
      <c r="F317" s="14">
        <f>IF($E317="","",IF(NOT(ISNUMBER($E317)),"人工确认",IF($E317&lt;TODAY(),"已逾期",IF($E317&lt;=TODAY()+180,"180天内","正常"))))</f>
        <v/>
      </c>
      <c r="G317" s="14" t="n"/>
      <c r="H317" s="14" t="n"/>
      <c r="I317" s="14" t="n"/>
      <c r="J317" s="14" t="n"/>
      <c r="K317" s="16" t="n"/>
      <c r="L317" s="14" t="n"/>
      <c r="M317" s="14" t="n"/>
      <c r="N317" s="15" t="n"/>
      <c r="O317" s="15" t="n"/>
      <c r="P317" s="15" t="n"/>
    </row>
    <row r="318">
      <c r="A318" s="14" t="n"/>
      <c r="B318" s="14" t="n"/>
      <c r="C318" s="14" t="n"/>
      <c r="D318" s="15" t="n"/>
      <c r="E318" s="15">
        <f>IF(OR($D318="",$B318=""),"",IF($B318="发明",EDATE($D318,240),IF($B318="实用新型",EDATE($D318,120),IF($B318="外观设计",IF($D318&lt;DATE(2021,6,1),EDATE($D318,120),EDATE($D318,180)),""))))</f>
        <v/>
      </c>
      <c r="F318" s="14">
        <f>IF($E318="","",IF(NOT(ISNUMBER($E318)),"人工确认",IF($E318&lt;TODAY(),"已逾期",IF($E318&lt;=TODAY()+180,"180天内","正常"))))</f>
        <v/>
      </c>
      <c r="G318" s="14" t="n"/>
      <c r="H318" s="14" t="n"/>
      <c r="I318" s="14" t="n"/>
      <c r="J318" s="14" t="n"/>
      <c r="K318" s="16" t="n"/>
      <c r="L318" s="14" t="n"/>
      <c r="M318" s="14" t="n"/>
      <c r="N318" s="15" t="n"/>
      <c r="O318" s="15" t="n"/>
      <c r="P318" s="15" t="n"/>
    </row>
    <row r="319">
      <c r="A319" s="14" t="n"/>
      <c r="B319" s="14" t="n"/>
      <c r="C319" s="14" t="n"/>
      <c r="D319" s="15" t="n"/>
      <c r="E319" s="15">
        <f>IF(OR($D319="",$B319=""),"",IF($B319="发明",EDATE($D319,240),IF($B319="实用新型",EDATE($D319,120),IF($B319="外观设计",IF($D319&lt;DATE(2021,6,1),EDATE($D319,120),EDATE($D319,180)),""))))</f>
        <v/>
      </c>
      <c r="F319" s="14">
        <f>IF($E319="","",IF(NOT(ISNUMBER($E319)),"人工确认",IF($E319&lt;TODAY(),"已逾期",IF($E319&lt;=TODAY()+180,"180天内","正常"))))</f>
        <v/>
      </c>
      <c r="G319" s="14" t="n"/>
      <c r="H319" s="14" t="n"/>
      <c r="I319" s="14" t="n"/>
      <c r="J319" s="14" t="n"/>
      <c r="K319" s="16" t="n"/>
      <c r="L319" s="14" t="n"/>
      <c r="M319" s="14" t="n"/>
      <c r="N319" s="15" t="n"/>
      <c r="O319" s="15" t="n"/>
      <c r="P319" s="15" t="n"/>
    </row>
    <row r="320">
      <c r="A320" s="14" t="n"/>
      <c r="B320" s="14" t="n"/>
      <c r="C320" s="14" t="n"/>
      <c r="D320" s="15" t="n"/>
      <c r="E320" s="15">
        <f>IF(OR($D320="",$B320=""),"",IF($B320="发明",EDATE($D320,240),IF($B320="实用新型",EDATE($D320,120),IF($B320="外观设计",IF($D320&lt;DATE(2021,6,1),EDATE($D320,120),EDATE($D320,180)),""))))</f>
        <v/>
      </c>
      <c r="F320" s="14">
        <f>IF($E320="","",IF(NOT(ISNUMBER($E320)),"人工确认",IF($E320&lt;TODAY(),"已逾期",IF($E320&lt;=TODAY()+180,"180天内","正常"))))</f>
        <v/>
      </c>
      <c r="G320" s="14" t="n"/>
      <c r="H320" s="14" t="n"/>
      <c r="I320" s="14" t="n"/>
      <c r="J320" s="14" t="n"/>
      <c r="K320" s="16" t="n"/>
      <c r="L320" s="14" t="n"/>
      <c r="M320" s="14" t="n"/>
      <c r="N320" s="15" t="n"/>
      <c r="O320" s="15" t="n"/>
      <c r="P320" s="15" t="n"/>
    </row>
    <row r="321">
      <c r="A321" s="14" t="n"/>
      <c r="B321" s="14" t="n"/>
      <c r="C321" s="14" t="n"/>
      <c r="D321" s="15" t="n"/>
      <c r="E321" s="15">
        <f>IF(OR($D321="",$B321=""),"",IF($B321="发明",EDATE($D321,240),IF($B321="实用新型",EDATE($D321,120),IF($B321="外观设计",IF($D321&lt;DATE(2021,6,1),EDATE($D321,120),EDATE($D321,180)),""))))</f>
        <v/>
      </c>
      <c r="F321" s="14">
        <f>IF($E321="","",IF(NOT(ISNUMBER($E321)),"人工确认",IF($E321&lt;TODAY(),"已逾期",IF($E321&lt;=TODAY()+180,"180天内","正常"))))</f>
        <v/>
      </c>
      <c r="G321" s="14" t="n"/>
      <c r="H321" s="14" t="n"/>
      <c r="I321" s="14" t="n"/>
      <c r="J321" s="14" t="n"/>
      <c r="K321" s="16" t="n"/>
      <c r="L321" s="14" t="n"/>
      <c r="M321" s="14" t="n"/>
      <c r="N321" s="15" t="n"/>
      <c r="O321" s="15" t="n"/>
      <c r="P321" s="15" t="n"/>
    </row>
    <row r="322">
      <c r="A322" s="14" t="n"/>
      <c r="B322" s="14" t="n"/>
      <c r="C322" s="14" t="n"/>
      <c r="D322" s="15" t="n"/>
      <c r="E322" s="15">
        <f>IF(OR($D322="",$B322=""),"",IF($B322="发明",EDATE($D322,240),IF($B322="实用新型",EDATE($D322,120),IF($B322="外观设计",IF($D322&lt;DATE(2021,6,1),EDATE($D322,120),EDATE($D322,180)),""))))</f>
        <v/>
      </c>
      <c r="F322" s="14">
        <f>IF($E322="","",IF(NOT(ISNUMBER($E322)),"人工确认",IF($E322&lt;TODAY(),"已逾期",IF($E322&lt;=TODAY()+180,"180天内","正常"))))</f>
        <v/>
      </c>
      <c r="G322" s="14" t="n"/>
      <c r="H322" s="14" t="n"/>
      <c r="I322" s="14" t="n"/>
      <c r="J322" s="14" t="n"/>
      <c r="K322" s="16" t="n"/>
      <c r="L322" s="14" t="n"/>
      <c r="M322" s="14" t="n"/>
      <c r="N322" s="15" t="n"/>
      <c r="O322" s="15" t="n"/>
      <c r="P322" s="15" t="n"/>
    </row>
    <row r="323">
      <c r="A323" s="14" t="n"/>
      <c r="B323" s="14" t="n"/>
      <c r="C323" s="14" t="n"/>
      <c r="D323" s="15" t="n"/>
      <c r="E323" s="15">
        <f>IF(OR($D323="",$B323=""),"",IF($B323="发明",EDATE($D323,240),IF($B323="实用新型",EDATE($D323,120),IF($B323="外观设计",IF($D323&lt;DATE(2021,6,1),EDATE($D323,120),EDATE($D323,180)),""))))</f>
        <v/>
      </c>
      <c r="F323" s="14">
        <f>IF($E323="","",IF(NOT(ISNUMBER($E323)),"人工确认",IF($E323&lt;TODAY(),"已逾期",IF($E323&lt;=TODAY()+180,"180天内","正常"))))</f>
        <v/>
      </c>
      <c r="G323" s="14" t="n"/>
      <c r="H323" s="14" t="n"/>
      <c r="I323" s="14" t="n"/>
      <c r="J323" s="14" t="n"/>
      <c r="K323" s="16" t="n"/>
      <c r="L323" s="14" t="n"/>
      <c r="M323" s="14" t="n"/>
      <c r="N323" s="15" t="n"/>
      <c r="O323" s="15" t="n"/>
      <c r="P323" s="15" t="n"/>
    </row>
    <row r="324">
      <c r="A324" s="14" t="n"/>
      <c r="B324" s="14" t="n"/>
      <c r="C324" s="14" t="n"/>
      <c r="D324" s="15" t="n"/>
      <c r="E324" s="15">
        <f>IF(OR($D324="",$B324=""),"",IF($B324="发明",EDATE($D324,240),IF($B324="实用新型",EDATE($D324,120),IF($B324="外观设计",IF($D324&lt;DATE(2021,6,1),EDATE($D324,120),EDATE($D324,180)),""))))</f>
        <v/>
      </c>
      <c r="F324" s="14">
        <f>IF($E324="","",IF(NOT(ISNUMBER($E324)),"人工确认",IF($E324&lt;TODAY(),"已逾期",IF($E324&lt;=TODAY()+180,"180天内","正常"))))</f>
        <v/>
      </c>
      <c r="G324" s="14" t="n"/>
      <c r="H324" s="14" t="n"/>
      <c r="I324" s="14" t="n"/>
      <c r="J324" s="14" t="n"/>
      <c r="K324" s="16" t="n"/>
      <c r="L324" s="14" t="n"/>
      <c r="M324" s="14" t="n"/>
      <c r="N324" s="15" t="n"/>
      <c r="O324" s="15" t="n"/>
      <c r="P324" s="15" t="n"/>
    </row>
    <row r="325">
      <c r="A325" s="14" t="n"/>
      <c r="B325" s="14" t="n"/>
      <c r="C325" s="14" t="n"/>
      <c r="D325" s="15" t="n"/>
      <c r="E325" s="15">
        <f>IF(OR($D325="",$B325=""),"",IF($B325="发明",EDATE($D325,240),IF($B325="实用新型",EDATE($D325,120),IF($B325="外观设计",IF($D325&lt;DATE(2021,6,1),EDATE($D325,120),EDATE($D325,180)),""))))</f>
        <v/>
      </c>
      <c r="F325" s="14">
        <f>IF($E325="","",IF(NOT(ISNUMBER($E325)),"人工确认",IF($E325&lt;TODAY(),"已逾期",IF($E325&lt;=TODAY()+180,"180天内","正常"))))</f>
        <v/>
      </c>
      <c r="G325" s="14" t="n"/>
      <c r="H325" s="14" t="n"/>
      <c r="I325" s="14" t="n"/>
      <c r="J325" s="14" t="n"/>
      <c r="K325" s="16" t="n"/>
      <c r="L325" s="14" t="n"/>
      <c r="M325" s="14" t="n"/>
      <c r="N325" s="15" t="n"/>
      <c r="O325" s="15" t="n"/>
      <c r="P325" s="15" t="n"/>
    </row>
    <row r="326">
      <c r="A326" s="14" t="n"/>
      <c r="B326" s="14" t="n"/>
      <c r="C326" s="14" t="n"/>
      <c r="D326" s="15" t="n"/>
      <c r="E326" s="15">
        <f>IF(OR($D326="",$B326=""),"",IF($B326="发明",EDATE($D326,240),IF($B326="实用新型",EDATE($D326,120),IF($B326="外观设计",IF($D326&lt;DATE(2021,6,1),EDATE($D326,120),EDATE($D326,180)),""))))</f>
        <v/>
      </c>
      <c r="F326" s="14">
        <f>IF($E326="","",IF(NOT(ISNUMBER($E326)),"人工确认",IF($E326&lt;TODAY(),"已逾期",IF($E326&lt;=TODAY()+180,"180天内","正常"))))</f>
        <v/>
      </c>
      <c r="G326" s="14" t="n"/>
      <c r="H326" s="14" t="n"/>
      <c r="I326" s="14" t="n"/>
      <c r="J326" s="14" t="n"/>
      <c r="K326" s="16" t="n"/>
      <c r="L326" s="14" t="n"/>
      <c r="M326" s="14" t="n"/>
      <c r="N326" s="15" t="n"/>
      <c r="O326" s="15" t="n"/>
      <c r="P326" s="15" t="n"/>
    </row>
    <row r="327">
      <c r="A327" s="14" t="n"/>
      <c r="B327" s="14" t="n"/>
      <c r="C327" s="14" t="n"/>
      <c r="D327" s="15" t="n"/>
      <c r="E327" s="15">
        <f>IF(OR($D327="",$B327=""),"",IF($B327="发明",EDATE($D327,240),IF($B327="实用新型",EDATE($D327,120),IF($B327="外观设计",IF($D327&lt;DATE(2021,6,1),EDATE($D327,120),EDATE($D327,180)),""))))</f>
        <v/>
      </c>
      <c r="F327" s="14">
        <f>IF($E327="","",IF(NOT(ISNUMBER($E327)),"人工确认",IF($E327&lt;TODAY(),"已逾期",IF($E327&lt;=TODAY()+180,"180天内","正常"))))</f>
        <v/>
      </c>
      <c r="G327" s="14" t="n"/>
      <c r="H327" s="14" t="n"/>
      <c r="I327" s="14" t="n"/>
      <c r="J327" s="14" t="n"/>
      <c r="K327" s="16" t="n"/>
      <c r="L327" s="14" t="n"/>
      <c r="M327" s="14" t="n"/>
      <c r="N327" s="15" t="n"/>
      <c r="O327" s="15" t="n"/>
      <c r="P327" s="15" t="n"/>
    </row>
    <row r="328">
      <c r="A328" s="14" t="n"/>
      <c r="B328" s="14" t="n"/>
      <c r="C328" s="14" t="n"/>
      <c r="D328" s="15" t="n"/>
      <c r="E328" s="15">
        <f>IF(OR($D328="",$B328=""),"",IF($B328="发明",EDATE($D328,240),IF($B328="实用新型",EDATE($D328,120),IF($B328="外观设计",IF($D328&lt;DATE(2021,6,1),EDATE($D328,120),EDATE($D328,180)),""))))</f>
        <v/>
      </c>
      <c r="F328" s="14">
        <f>IF($E328="","",IF(NOT(ISNUMBER($E328)),"人工确认",IF($E328&lt;TODAY(),"已逾期",IF($E328&lt;=TODAY()+180,"180天内","正常"))))</f>
        <v/>
      </c>
      <c r="G328" s="14" t="n"/>
      <c r="H328" s="14" t="n"/>
      <c r="I328" s="14" t="n"/>
      <c r="J328" s="14" t="n"/>
      <c r="K328" s="16" t="n"/>
      <c r="L328" s="14" t="n"/>
      <c r="M328" s="14" t="n"/>
      <c r="N328" s="15" t="n"/>
      <c r="O328" s="15" t="n"/>
      <c r="P328" s="15" t="n"/>
    </row>
    <row r="329">
      <c r="A329" s="14" t="n"/>
      <c r="B329" s="14" t="n"/>
      <c r="C329" s="14" t="n"/>
      <c r="D329" s="15" t="n"/>
      <c r="E329" s="15">
        <f>IF(OR($D329="",$B329=""),"",IF($B329="发明",EDATE($D329,240),IF($B329="实用新型",EDATE($D329,120),IF($B329="外观设计",IF($D329&lt;DATE(2021,6,1),EDATE($D329,120),EDATE($D329,180)),""))))</f>
        <v/>
      </c>
      <c r="F329" s="14">
        <f>IF($E329="","",IF(NOT(ISNUMBER($E329)),"人工确认",IF($E329&lt;TODAY(),"已逾期",IF($E329&lt;=TODAY()+180,"180天内","正常"))))</f>
        <v/>
      </c>
      <c r="G329" s="14" t="n"/>
      <c r="H329" s="14" t="n"/>
      <c r="I329" s="14" t="n"/>
      <c r="J329" s="14" t="n"/>
      <c r="K329" s="16" t="n"/>
      <c r="L329" s="14" t="n"/>
      <c r="M329" s="14" t="n"/>
      <c r="N329" s="15" t="n"/>
      <c r="O329" s="15" t="n"/>
      <c r="P329" s="15" t="n"/>
    </row>
    <row r="330">
      <c r="A330" s="14" t="n"/>
      <c r="B330" s="14" t="n"/>
      <c r="C330" s="14" t="n"/>
      <c r="D330" s="15" t="n"/>
      <c r="E330" s="15">
        <f>IF(OR($D330="",$B330=""),"",IF($B330="发明",EDATE($D330,240),IF($B330="实用新型",EDATE($D330,120),IF($B330="外观设计",IF($D330&lt;DATE(2021,6,1),EDATE($D330,120),EDATE($D330,180)),""))))</f>
        <v/>
      </c>
      <c r="F330" s="14">
        <f>IF($E330="","",IF(NOT(ISNUMBER($E330)),"人工确认",IF($E330&lt;TODAY(),"已逾期",IF($E330&lt;=TODAY()+180,"180天内","正常"))))</f>
        <v/>
      </c>
      <c r="G330" s="14" t="n"/>
      <c r="H330" s="14" t="n"/>
      <c r="I330" s="14" t="n"/>
      <c r="J330" s="14" t="n"/>
      <c r="K330" s="16" t="n"/>
      <c r="L330" s="14" t="n"/>
      <c r="M330" s="14" t="n"/>
      <c r="N330" s="15" t="n"/>
      <c r="O330" s="15" t="n"/>
      <c r="P330" s="15" t="n"/>
    </row>
    <row r="331">
      <c r="A331" s="14" t="n"/>
      <c r="B331" s="14" t="n"/>
      <c r="C331" s="14" t="n"/>
      <c r="D331" s="15" t="n"/>
      <c r="E331" s="15">
        <f>IF(OR($D331="",$B331=""),"",IF($B331="发明",EDATE($D331,240),IF($B331="实用新型",EDATE($D331,120),IF($B331="外观设计",IF($D331&lt;DATE(2021,6,1),EDATE($D331,120),EDATE($D331,180)),""))))</f>
        <v/>
      </c>
      <c r="F331" s="14">
        <f>IF($E331="","",IF(NOT(ISNUMBER($E331)),"人工确认",IF($E331&lt;TODAY(),"已逾期",IF($E331&lt;=TODAY()+180,"180天内","正常"))))</f>
        <v/>
      </c>
      <c r="G331" s="14" t="n"/>
      <c r="H331" s="14" t="n"/>
      <c r="I331" s="14" t="n"/>
      <c r="J331" s="14" t="n"/>
      <c r="K331" s="16" t="n"/>
      <c r="L331" s="14" t="n"/>
      <c r="M331" s="14" t="n"/>
      <c r="N331" s="15" t="n"/>
      <c r="O331" s="15" t="n"/>
      <c r="P331" s="15" t="n"/>
    </row>
    <row r="332">
      <c r="A332" s="14" t="n"/>
      <c r="B332" s="14" t="n"/>
      <c r="C332" s="14" t="n"/>
      <c r="D332" s="15" t="n"/>
      <c r="E332" s="15">
        <f>IF(OR($D332="",$B332=""),"",IF($B332="发明",EDATE($D332,240),IF($B332="实用新型",EDATE($D332,120),IF($B332="外观设计",IF($D332&lt;DATE(2021,6,1),EDATE($D332,120),EDATE($D332,180)),""))))</f>
        <v/>
      </c>
      <c r="F332" s="14">
        <f>IF($E332="","",IF(NOT(ISNUMBER($E332)),"人工确认",IF($E332&lt;TODAY(),"已逾期",IF($E332&lt;=TODAY()+180,"180天内","正常"))))</f>
        <v/>
      </c>
      <c r="G332" s="14" t="n"/>
      <c r="H332" s="14" t="n"/>
      <c r="I332" s="14" t="n"/>
      <c r="J332" s="14" t="n"/>
      <c r="K332" s="16" t="n"/>
      <c r="L332" s="14" t="n"/>
      <c r="M332" s="14" t="n"/>
      <c r="N332" s="15" t="n"/>
      <c r="O332" s="15" t="n"/>
      <c r="P332" s="15" t="n"/>
    </row>
    <row r="333">
      <c r="A333" s="14" t="n"/>
      <c r="B333" s="14" t="n"/>
      <c r="C333" s="14" t="n"/>
      <c r="D333" s="15" t="n"/>
      <c r="E333" s="15">
        <f>IF(OR($D333="",$B333=""),"",IF($B333="发明",EDATE($D333,240),IF($B333="实用新型",EDATE($D333,120),IF($B333="外观设计",IF($D333&lt;DATE(2021,6,1),EDATE($D333,120),EDATE($D333,180)),""))))</f>
        <v/>
      </c>
      <c r="F333" s="14">
        <f>IF($E333="","",IF(NOT(ISNUMBER($E333)),"人工确认",IF($E333&lt;TODAY(),"已逾期",IF($E333&lt;=TODAY()+180,"180天内","正常"))))</f>
        <v/>
      </c>
      <c r="G333" s="14" t="n"/>
      <c r="H333" s="14" t="n"/>
      <c r="I333" s="14" t="n"/>
      <c r="J333" s="14" t="n"/>
      <c r="K333" s="16" t="n"/>
      <c r="L333" s="14" t="n"/>
      <c r="M333" s="14" t="n"/>
      <c r="N333" s="15" t="n"/>
      <c r="O333" s="15" t="n"/>
      <c r="P333" s="15" t="n"/>
    </row>
    <row r="334">
      <c r="A334" s="14" t="n"/>
      <c r="B334" s="14" t="n"/>
      <c r="C334" s="14" t="n"/>
      <c r="D334" s="15" t="n"/>
      <c r="E334" s="15">
        <f>IF(OR($D334="",$B334=""),"",IF($B334="发明",EDATE($D334,240),IF($B334="实用新型",EDATE($D334,120),IF($B334="外观设计",IF($D334&lt;DATE(2021,6,1),EDATE($D334,120),EDATE($D334,180)),""))))</f>
        <v/>
      </c>
      <c r="F334" s="14">
        <f>IF($E334="","",IF(NOT(ISNUMBER($E334)),"人工确认",IF($E334&lt;TODAY(),"已逾期",IF($E334&lt;=TODAY()+180,"180天内","正常"))))</f>
        <v/>
      </c>
      <c r="G334" s="14" t="n"/>
      <c r="H334" s="14" t="n"/>
      <c r="I334" s="14" t="n"/>
      <c r="J334" s="14" t="n"/>
      <c r="K334" s="16" t="n"/>
      <c r="L334" s="14" t="n"/>
      <c r="M334" s="14" t="n"/>
      <c r="N334" s="15" t="n"/>
      <c r="O334" s="15" t="n"/>
      <c r="P334" s="15" t="n"/>
    </row>
    <row r="335">
      <c r="A335" s="14" t="n"/>
      <c r="B335" s="14" t="n"/>
      <c r="C335" s="14" t="n"/>
      <c r="D335" s="15" t="n"/>
      <c r="E335" s="15">
        <f>IF(OR($D335="",$B335=""),"",IF($B335="发明",EDATE($D335,240),IF($B335="实用新型",EDATE($D335,120),IF($B335="外观设计",IF($D335&lt;DATE(2021,6,1),EDATE($D335,120),EDATE($D335,180)),""))))</f>
        <v/>
      </c>
      <c r="F335" s="14">
        <f>IF($E335="","",IF(NOT(ISNUMBER($E335)),"人工确认",IF($E335&lt;TODAY(),"已逾期",IF($E335&lt;=TODAY()+180,"180天内","正常"))))</f>
        <v/>
      </c>
      <c r="G335" s="14" t="n"/>
      <c r="H335" s="14" t="n"/>
      <c r="I335" s="14" t="n"/>
      <c r="J335" s="14" t="n"/>
      <c r="K335" s="16" t="n"/>
      <c r="L335" s="14" t="n"/>
      <c r="M335" s="14" t="n"/>
      <c r="N335" s="15" t="n"/>
      <c r="O335" s="15" t="n"/>
      <c r="P335" s="15" t="n"/>
    </row>
    <row r="336">
      <c r="A336" s="14" t="n"/>
      <c r="B336" s="14" t="n"/>
      <c r="C336" s="14" t="n"/>
      <c r="D336" s="15" t="n"/>
      <c r="E336" s="15">
        <f>IF(OR($D336="",$B336=""),"",IF($B336="发明",EDATE($D336,240),IF($B336="实用新型",EDATE($D336,120),IF($B336="外观设计",IF($D336&lt;DATE(2021,6,1),EDATE($D336,120),EDATE($D336,180)),""))))</f>
        <v/>
      </c>
      <c r="F336" s="14">
        <f>IF($E336="","",IF(NOT(ISNUMBER($E336)),"人工确认",IF($E336&lt;TODAY(),"已逾期",IF($E336&lt;=TODAY()+180,"180天内","正常"))))</f>
        <v/>
      </c>
      <c r="G336" s="14" t="n"/>
      <c r="H336" s="14" t="n"/>
      <c r="I336" s="14" t="n"/>
      <c r="J336" s="14" t="n"/>
      <c r="K336" s="16" t="n"/>
      <c r="L336" s="14" t="n"/>
      <c r="M336" s="14" t="n"/>
      <c r="N336" s="15" t="n"/>
      <c r="O336" s="15" t="n"/>
      <c r="P336" s="15" t="n"/>
    </row>
    <row r="337">
      <c r="A337" s="14" t="n"/>
      <c r="B337" s="14" t="n"/>
      <c r="C337" s="14" t="n"/>
      <c r="D337" s="15" t="n"/>
      <c r="E337" s="15">
        <f>IF(OR($D337="",$B337=""),"",IF($B337="发明",EDATE($D337,240),IF($B337="实用新型",EDATE($D337,120),IF($B337="外观设计",IF($D337&lt;DATE(2021,6,1),EDATE($D337,120),EDATE($D337,180)),""))))</f>
        <v/>
      </c>
      <c r="F337" s="14">
        <f>IF($E337="","",IF(NOT(ISNUMBER($E337)),"人工确认",IF($E337&lt;TODAY(),"已逾期",IF($E337&lt;=TODAY()+180,"180天内","正常"))))</f>
        <v/>
      </c>
      <c r="G337" s="14" t="n"/>
      <c r="H337" s="14" t="n"/>
      <c r="I337" s="14" t="n"/>
      <c r="J337" s="14" t="n"/>
      <c r="K337" s="16" t="n"/>
      <c r="L337" s="14" t="n"/>
      <c r="M337" s="14" t="n"/>
      <c r="N337" s="15" t="n"/>
      <c r="O337" s="15" t="n"/>
      <c r="P337" s="15" t="n"/>
    </row>
    <row r="338">
      <c r="A338" s="14" t="n"/>
      <c r="B338" s="14" t="n"/>
      <c r="C338" s="14" t="n"/>
      <c r="D338" s="15" t="n"/>
      <c r="E338" s="15">
        <f>IF(OR($D338="",$B338=""),"",IF($B338="发明",EDATE($D338,240),IF($B338="实用新型",EDATE($D338,120),IF($B338="外观设计",IF($D338&lt;DATE(2021,6,1),EDATE($D338,120),EDATE($D338,180)),""))))</f>
        <v/>
      </c>
      <c r="F338" s="14">
        <f>IF($E338="","",IF(NOT(ISNUMBER($E338)),"人工确认",IF($E338&lt;TODAY(),"已逾期",IF($E338&lt;=TODAY()+180,"180天内","正常"))))</f>
        <v/>
      </c>
      <c r="G338" s="14" t="n"/>
      <c r="H338" s="14" t="n"/>
      <c r="I338" s="14" t="n"/>
      <c r="J338" s="14" t="n"/>
      <c r="K338" s="16" t="n"/>
      <c r="L338" s="14" t="n"/>
      <c r="M338" s="14" t="n"/>
      <c r="N338" s="15" t="n"/>
      <c r="O338" s="15" t="n"/>
      <c r="P338" s="15" t="n"/>
    </row>
    <row r="339">
      <c r="A339" s="14" t="n"/>
      <c r="B339" s="14" t="n"/>
      <c r="C339" s="14" t="n"/>
      <c r="D339" s="15" t="n"/>
      <c r="E339" s="15">
        <f>IF(OR($D339="",$B339=""),"",IF($B339="发明",EDATE($D339,240),IF($B339="实用新型",EDATE($D339,120),IF($B339="外观设计",IF($D339&lt;DATE(2021,6,1),EDATE($D339,120),EDATE($D339,180)),""))))</f>
        <v/>
      </c>
      <c r="F339" s="14">
        <f>IF($E339="","",IF(NOT(ISNUMBER($E339)),"人工确认",IF($E339&lt;TODAY(),"已逾期",IF($E339&lt;=TODAY()+180,"180天内","正常"))))</f>
        <v/>
      </c>
      <c r="G339" s="14" t="n"/>
      <c r="H339" s="14" t="n"/>
      <c r="I339" s="14" t="n"/>
      <c r="J339" s="14" t="n"/>
      <c r="K339" s="16" t="n"/>
      <c r="L339" s="14" t="n"/>
      <c r="M339" s="14" t="n"/>
      <c r="N339" s="15" t="n"/>
      <c r="O339" s="15" t="n"/>
      <c r="P339" s="15" t="n"/>
    </row>
    <row r="340">
      <c r="A340" s="14" t="n"/>
      <c r="B340" s="14" t="n"/>
      <c r="C340" s="14" t="n"/>
      <c r="D340" s="15" t="n"/>
      <c r="E340" s="15">
        <f>IF(OR($D340="",$B340=""),"",IF($B340="发明",EDATE($D340,240),IF($B340="实用新型",EDATE($D340,120),IF($B340="外观设计",IF($D340&lt;DATE(2021,6,1),EDATE($D340,120),EDATE($D340,180)),""))))</f>
        <v/>
      </c>
      <c r="F340" s="14">
        <f>IF($E340="","",IF(NOT(ISNUMBER($E340)),"人工确认",IF($E340&lt;TODAY(),"已逾期",IF($E340&lt;=TODAY()+180,"180天内","正常"))))</f>
        <v/>
      </c>
      <c r="G340" s="14" t="n"/>
      <c r="H340" s="14" t="n"/>
      <c r="I340" s="14" t="n"/>
      <c r="J340" s="14" t="n"/>
      <c r="K340" s="16" t="n"/>
      <c r="L340" s="14" t="n"/>
      <c r="M340" s="14" t="n"/>
      <c r="N340" s="15" t="n"/>
      <c r="O340" s="15" t="n"/>
      <c r="P340" s="15" t="n"/>
    </row>
    <row r="341">
      <c r="A341" s="14" t="n"/>
      <c r="B341" s="14" t="n"/>
      <c r="C341" s="14" t="n"/>
      <c r="D341" s="15" t="n"/>
      <c r="E341" s="15">
        <f>IF(OR($D341="",$B341=""),"",IF($B341="发明",EDATE($D341,240),IF($B341="实用新型",EDATE($D341,120),IF($B341="外观设计",IF($D341&lt;DATE(2021,6,1),EDATE($D341,120),EDATE($D341,180)),""))))</f>
        <v/>
      </c>
      <c r="F341" s="14">
        <f>IF($E341="","",IF(NOT(ISNUMBER($E341)),"人工确认",IF($E341&lt;TODAY(),"已逾期",IF($E341&lt;=TODAY()+180,"180天内","正常"))))</f>
        <v/>
      </c>
      <c r="G341" s="14" t="n"/>
      <c r="H341" s="14" t="n"/>
      <c r="I341" s="14" t="n"/>
      <c r="J341" s="14" t="n"/>
      <c r="K341" s="16" t="n"/>
      <c r="L341" s="14" t="n"/>
      <c r="M341" s="14" t="n"/>
      <c r="N341" s="15" t="n"/>
      <c r="O341" s="15" t="n"/>
      <c r="P341" s="15" t="n"/>
    </row>
    <row r="342">
      <c r="A342" s="14" t="n"/>
      <c r="B342" s="14" t="n"/>
      <c r="C342" s="14" t="n"/>
      <c r="D342" s="15" t="n"/>
      <c r="E342" s="15">
        <f>IF(OR($D342="",$B342=""),"",IF($B342="发明",EDATE($D342,240),IF($B342="实用新型",EDATE($D342,120),IF($B342="外观设计",IF($D342&lt;DATE(2021,6,1),EDATE($D342,120),EDATE($D342,180)),""))))</f>
        <v/>
      </c>
      <c r="F342" s="14">
        <f>IF($E342="","",IF(NOT(ISNUMBER($E342)),"人工确认",IF($E342&lt;TODAY(),"已逾期",IF($E342&lt;=TODAY()+180,"180天内","正常"))))</f>
        <v/>
      </c>
      <c r="G342" s="14" t="n"/>
      <c r="H342" s="14" t="n"/>
      <c r="I342" s="14" t="n"/>
      <c r="J342" s="14" t="n"/>
      <c r="K342" s="16" t="n"/>
      <c r="L342" s="14" t="n"/>
      <c r="M342" s="14" t="n"/>
      <c r="N342" s="15" t="n"/>
      <c r="O342" s="15" t="n"/>
      <c r="P342" s="15" t="n"/>
    </row>
    <row r="343">
      <c r="A343" s="14" t="n"/>
      <c r="B343" s="14" t="n"/>
      <c r="C343" s="14" t="n"/>
      <c r="D343" s="15" t="n"/>
      <c r="E343" s="15">
        <f>IF(OR($D343="",$B343=""),"",IF($B343="发明",EDATE($D343,240),IF($B343="实用新型",EDATE($D343,120),IF($B343="外观设计",IF($D343&lt;DATE(2021,6,1),EDATE($D343,120),EDATE($D343,180)),""))))</f>
        <v/>
      </c>
      <c r="F343" s="14">
        <f>IF($E343="","",IF(NOT(ISNUMBER($E343)),"人工确认",IF($E343&lt;TODAY(),"已逾期",IF($E343&lt;=TODAY()+180,"180天内","正常"))))</f>
        <v/>
      </c>
      <c r="G343" s="14" t="n"/>
      <c r="H343" s="14" t="n"/>
      <c r="I343" s="14" t="n"/>
      <c r="J343" s="14" t="n"/>
      <c r="K343" s="16" t="n"/>
      <c r="L343" s="14" t="n"/>
      <c r="M343" s="14" t="n"/>
      <c r="N343" s="15" t="n"/>
      <c r="O343" s="15" t="n"/>
      <c r="P343" s="15" t="n"/>
    </row>
    <row r="344">
      <c r="A344" s="14" t="n"/>
      <c r="B344" s="14" t="n"/>
      <c r="C344" s="14" t="n"/>
      <c r="D344" s="15" t="n"/>
      <c r="E344" s="15">
        <f>IF(OR($D344="",$B344=""),"",IF($B344="发明",EDATE($D344,240),IF($B344="实用新型",EDATE($D344,120),IF($B344="外观设计",IF($D344&lt;DATE(2021,6,1),EDATE($D344,120),EDATE($D344,180)),""))))</f>
        <v/>
      </c>
      <c r="F344" s="14">
        <f>IF($E344="","",IF(NOT(ISNUMBER($E344)),"人工确认",IF($E344&lt;TODAY(),"已逾期",IF($E344&lt;=TODAY()+180,"180天内","正常"))))</f>
        <v/>
      </c>
      <c r="G344" s="14" t="n"/>
      <c r="H344" s="14" t="n"/>
      <c r="I344" s="14" t="n"/>
      <c r="J344" s="14" t="n"/>
      <c r="K344" s="16" t="n"/>
      <c r="L344" s="14" t="n"/>
      <c r="M344" s="14" t="n"/>
      <c r="N344" s="15" t="n"/>
      <c r="O344" s="15" t="n"/>
      <c r="P344" s="15" t="n"/>
    </row>
    <row r="345">
      <c r="A345" s="14" t="n"/>
      <c r="B345" s="14" t="n"/>
      <c r="C345" s="14" t="n"/>
      <c r="D345" s="15" t="n"/>
      <c r="E345" s="15">
        <f>IF(OR($D345="",$B345=""),"",IF($B345="发明",EDATE($D345,240),IF($B345="实用新型",EDATE($D345,120),IF($B345="外观设计",IF($D345&lt;DATE(2021,6,1),EDATE($D345,120),EDATE($D345,180)),""))))</f>
        <v/>
      </c>
      <c r="F345" s="14">
        <f>IF($E345="","",IF(NOT(ISNUMBER($E345)),"人工确认",IF($E345&lt;TODAY(),"已逾期",IF($E345&lt;=TODAY()+180,"180天内","正常"))))</f>
        <v/>
      </c>
      <c r="G345" s="14" t="n"/>
      <c r="H345" s="14" t="n"/>
      <c r="I345" s="14" t="n"/>
      <c r="J345" s="14" t="n"/>
      <c r="K345" s="16" t="n"/>
      <c r="L345" s="14" t="n"/>
      <c r="M345" s="14" t="n"/>
      <c r="N345" s="15" t="n"/>
      <c r="O345" s="15" t="n"/>
      <c r="P345" s="15" t="n"/>
    </row>
    <row r="346">
      <c r="A346" s="14" t="n"/>
      <c r="B346" s="14" t="n"/>
      <c r="C346" s="14" t="n"/>
      <c r="D346" s="15" t="n"/>
      <c r="E346" s="15">
        <f>IF(OR($D346="",$B346=""),"",IF($B346="发明",EDATE($D346,240),IF($B346="实用新型",EDATE($D346,120),IF($B346="外观设计",IF($D346&lt;DATE(2021,6,1),EDATE($D346,120),EDATE($D346,180)),""))))</f>
        <v/>
      </c>
      <c r="F346" s="14">
        <f>IF($E346="","",IF(NOT(ISNUMBER($E346)),"人工确认",IF($E346&lt;TODAY(),"已逾期",IF($E346&lt;=TODAY()+180,"180天内","正常"))))</f>
        <v/>
      </c>
      <c r="G346" s="14" t="n"/>
      <c r="H346" s="14" t="n"/>
      <c r="I346" s="14" t="n"/>
      <c r="J346" s="14" t="n"/>
      <c r="K346" s="16" t="n"/>
      <c r="L346" s="14" t="n"/>
      <c r="M346" s="14" t="n"/>
      <c r="N346" s="15" t="n"/>
      <c r="O346" s="15" t="n"/>
      <c r="P346" s="15" t="n"/>
    </row>
    <row r="347">
      <c r="A347" s="14" t="n"/>
      <c r="B347" s="14" t="n"/>
      <c r="C347" s="14" t="n"/>
      <c r="D347" s="15" t="n"/>
      <c r="E347" s="15">
        <f>IF(OR($D347="",$B347=""),"",IF($B347="发明",EDATE($D347,240),IF($B347="实用新型",EDATE($D347,120),IF($B347="外观设计",IF($D347&lt;DATE(2021,6,1),EDATE($D347,120),EDATE($D347,180)),""))))</f>
        <v/>
      </c>
      <c r="F347" s="14">
        <f>IF($E347="","",IF(NOT(ISNUMBER($E347)),"人工确认",IF($E347&lt;TODAY(),"已逾期",IF($E347&lt;=TODAY()+180,"180天内","正常"))))</f>
        <v/>
      </c>
      <c r="G347" s="14" t="n"/>
      <c r="H347" s="14" t="n"/>
      <c r="I347" s="14" t="n"/>
      <c r="J347" s="14" t="n"/>
      <c r="K347" s="16" t="n"/>
      <c r="L347" s="14" t="n"/>
      <c r="M347" s="14" t="n"/>
      <c r="N347" s="15" t="n"/>
      <c r="O347" s="15" t="n"/>
      <c r="P347" s="15" t="n"/>
    </row>
    <row r="348">
      <c r="A348" s="14" t="n"/>
      <c r="B348" s="14" t="n"/>
      <c r="C348" s="14" t="n"/>
      <c r="D348" s="15" t="n"/>
      <c r="E348" s="15">
        <f>IF(OR($D348="",$B348=""),"",IF($B348="发明",EDATE($D348,240),IF($B348="实用新型",EDATE($D348,120),IF($B348="外观设计",IF($D348&lt;DATE(2021,6,1),EDATE($D348,120),EDATE($D348,180)),""))))</f>
        <v/>
      </c>
      <c r="F348" s="14">
        <f>IF($E348="","",IF(NOT(ISNUMBER($E348)),"人工确认",IF($E348&lt;TODAY(),"已逾期",IF($E348&lt;=TODAY()+180,"180天内","正常"))))</f>
        <v/>
      </c>
      <c r="G348" s="14" t="n"/>
      <c r="H348" s="14" t="n"/>
      <c r="I348" s="14" t="n"/>
      <c r="J348" s="14" t="n"/>
      <c r="K348" s="16" t="n"/>
      <c r="L348" s="14" t="n"/>
      <c r="M348" s="14" t="n"/>
      <c r="N348" s="15" t="n"/>
      <c r="O348" s="15" t="n"/>
      <c r="P348" s="15" t="n"/>
    </row>
    <row r="349">
      <c r="A349" s="14" t="n"/>
      <c r="B349" s="14" t="n"/>
      <c r="C349" s="14" t="n"/>
      <c r="D349" s="15" t="n"/>
      <c r="E349" s="15">
        <f>IF(OR($D349="",$B349=""),"",IF($B349="发明",EDATE($D349,240),IF($B349="实用新型",EDATE($D349,120),IF($B349="外观设计",IF($D349&lt;DATE(2021,6,1),EDATE($D349,120),EDATE($D349,180)),""))))</f>
        <v/>
      </c>
      <c r="F349" s="14">
        <f>IF($E349="","",IF(NOT(ISNUMBER($E349)),"人工确认",IF($E349&lt;TODAY(),"已逾期",IF($E349&lt;=TODAY()+180,"180天内","正常"))))</f>
        <v/>
      </c>
      <c r="G349" s="14" t="n"/>
      <c r="H349" s="14" t="n"/>
      <c r="I349" s="14" t="n"/>
      <c r="J349" s="14" t="n"/>
      <c r="K349" s="16" t="n"/>
      <c r="L349" s="14" t="n"/>
      <c r="M349" s="14" t="n"/>
      <c r="N349" s="15" t="n"/>
      <c r="O349" s="15" t="n"/>
      <c r="P349" s="15" t="n"/>
    </row>
    <row r="350">
      <c r="A350" s="14" t="n"/>
      <c r="B350" s="14" t="n"/>
      <c r="C350" s="14" t="n"/>
      <c r="D350" s="15" t="n"/>
      <c r="E350" s="15">
        <f>IF(OR($D350="",$B350=""),"",IF($B350="发明",EDATE($D350,240),IF($B350="实用新型",EDATE($D350,120),IF($B350="外观设计",IF($D350&lt;DATE(2021,6,1),EDATE($D350,120),EDATE($D350,180)),""))))</f>
        <v/>
      </c>
      <c r="F350" s="14">
        <f>IF($E350="","",IF(NOT(ISNUMBER($E350)),"人工确认",IF($E350&lt;TODAY(),"已逾期",IF($E350&lt;=TODAY()+180,"180天内","正常"))))</f>
        <v/>
      </c>
      <c r="G350" s="14" t="n"/>
      <c r="H350" s="14" t="n"/>
      <c r="I350" s="14" t="n"/>
      <c r="J350" s="14" t="n"/>
      <c r="K350" s="16" t="n"/>
      <c r="L350" s="14" t="n"/>
      <c r="M350" s="14" t="n"/>
      <c r="N350" s="15" t="n"/>
      <c r="O350" s="15" t="n"/>
      <c r="P350" s="15" t="n"/>
    </row>
    <row r="351">
      <c r="A351" s="14" t="n"/>
      <c r="B351" s="14" t="n"/>
      <c r="C351" s="14" t="n"/>
      <c r="D351" s="15" t="n"/>
      <c r="E351" s="15">
        <f>IF(OR($D351="",$B351=""),"",IF($B351="发明",EDATE($D351,240),IF($B351="实用新型",EDATE($D351,120),IF($B351="外观设计",IF($D351&lt;DATE(2021,6,1),EDATE($D351,120),EDATE($D351,180)),""))))</f>
        <v/>
      </c>
      <c r="F351" s="14">
        <f>IF($E351="","",IF(NOT(ISNUMBER($E351)),"人工确认",IF($E351&lt;TODAY(),"已逾期",IF($E351&lt;=TODAY()+180,"180天内","正常"))))</f>
        <v/>
      </c>
      <c r="G351" s="14" t="n"/>
      <c r="H351" s="14" t="n"/>
      <c r="I351" s="14" t="n"/>
      <c r="J351" s="14" t="n"/>
      <c r="K351" s="16" t="n"/>
      <c r="L351" s="14" t="n"/>
      <c r="M351" s="14" t="n"/>
      <c r="N351" s="15" t="n"/>
      <c r="O351" s="15" t="n"/>
      <c r="P351" s="15" t="n"/>
    </row>
    <row r="352">
      <c r="A352" s="14" t="n"/>
      <c r="B352" s="14" t="n"/>
      <c r="C352" s="14" t="n"/>
      <c r="D352" s="15" t="n"/>
      <c r="E352" s="15">
        <f>IF(OR($D352="",$B352=""),"",IF($B352="发明",EDATE($D352,240),IF($B352="实用新型",EDATE($D352,120),IF($B352="外观设计",IF($D352&lt;DATE(2021,6,1),EDATE($D352,120),EDATE($D352,180)),""))))</f>
        <v/>
      </c>
      <c r="F352" s="14">
        <f>IF($E352="","",IF(NOT(ISNUMBER($E352)),"人工确认",IF($E352&lt;TODAY(),"已逾期",IF($E352&lt;=TODAY()+180,"180天内","正常"))))</f>
        <v/>
      </c>
      <c r="G352" s="14" t="n"/>
      <c r="H352" s="14" t="n"/>
      <c r="I352" s="14" t="n"/>
      <c r="J352" s="14" t="n"/>
      <c r="K352" s="16" t="n"/>
      <c r="L352" s="14" t="n"/>
      <c r="M352" s="14" t="n"/>
      <c r="N352" s="15" t="n"/>
      <c r="O352" s="15" t="n"/>
      <c r="P352" s="15" t="n"/>
    </row>
    <row r="353">
      <c r="A353" s="14" t="n"/>
      <c r="B353" s="14" t="n"/>
      <c r="C353" s="14" t="n"/>
      <c r="D353" s="15" t="n"/>
      <c r="E353" s="15">
        <f>IF(OR($D353="",$B353=""),"",IF($B353="发明",EDATE($D353,240),IF($B353="实用新型",EDATE($D353,120),IF($B353="外观设计",IF($D353&lt;DATE(2021,6,1),EDATE($D353,120),EDATE($D353,180)),""))))</f>
        <v/>
      </c>
      <c r="F353" s="14">
        <f>IF($E353="","",IF(NOT(ISNUMBER($E353)),"人工确认",IF($E353&lt;TODAY(),"已逾期",IF($E353&lt;=TODAY()+180,"180天内","正常"))))</f>
        <v/>
      </c>
      <c r="G353" s="14" t="n"/>
      <c r="H353" s="14" t="n"/>
      <c r="I353" s="14" t="n"/>
      <c r="J353" s="14" t="n"/>
      <c r="K353" s="16" t="n"/>
      <c r="L353" s="14" t="n"/>
      <c r="M353" s="14" t="n"/>
      <c r="N353" s="15" t="n"/>
      <c r="O353" s="15" t="n"/>
      <c r="P353" s="15" t="n"/>
    </row>
    <row r="354">
      <c r="A354" s="14" t="n"/>
      <c r="B354" s="14" t="n"/>
      <c r="C354" s="14" t="n"/>
      <c r="D354" s="15" t="n"/>
      <c r="E354" s="15">
        <f>IF(OR($D354="",$B354=""),"",IF($B354="发明",EDATE($D354,240),IF($B354="实用新型",EDATE($D354,120),IF($B354="外观设计",IF($D354&lt;DATE(2021,6,1),EDATE($D354,120),EDATE($D354,180)),""))))</f>
        <v/>
      </c>
      <c r="F354" s="14">
        <f>IF($E354="","",IF(NOT(ISNUMBER($E354)),"人工确认",IF($E354&lt;TODAY(),"已逾期",IF($E354&lt;=TODAY()+180,"180天内","正常"))))</f>
        <v/>
      </c>
      <c r="G354" s="14" t="n"/>
      <c r="H354" s="14" t="n"/>
      <c r="I354" s="14" t="n"/>
      <c r="J354" s="14" t="n"/>
      <c r="K354" s="16" t="n"/>
      <c r="L354" s="14" t="n"/>
      <c r="M354" s="14" t="n"/>
      <c r="N354" s="15" t="n"/>
      <c r="O354" s="15" t="n"/>
      <c r="P354" s="15" t="n"/>
    </row>
    <row r="355">
      <c r="A355" s="14" t="n"/>
      <c r="B355" s="14" t="n"/>
      <c r="C355" s="14" t="n"/>
      <c r="D355" s="15" t="n"/>
      <c r="E355" s="15">
        <f>IF(OR($D355="",$B355=""),"",IF($B355="发明",EDATE($D355,240),IF($B355="实用新型",EDATE($D355,120),IF($B355="外观设计",IF($D355&lt;DATE(2021,6,1),EDATE($D355,120),EDATE($D355,180)),""))))</f>
        <v/>
      </c>
      <c r="F355" s="14">
        <f>IF($E355="","",IF(NOT(ISNUMBER($E355)),"人工确认",IF($E355&lt;TODAY(),"已逾期",IF($E355&lt;=TODAY()+180,"180天内","正常"))))</f>
        <v/>
      </c>
      <c r="G355" s="14" t="n"/>
      <c r="H355" s="14" t="n"/>
      <c r="I355" s="14" t="n"/>
      <c r="J355" s="14" t="n"/>
      <c r="K355" s="16" t="n"/>
      <c r="L355" s="14" t="n"/>
      <c r="M355" s="14" t="n"/>
      <c r="N355" s="15" t="n"/>
      <c r="O355" s="15" t="n"/>
      <c r="P355" s="15" t="n"/>
    </row>
    <row r="356">
      <c r="A356" s="14" t="n"/>
      <c r="B356" s="14" t="n"/>
      <c r="C356" s="14" t="n"/>
      <c r="D356" s="15" t="n"/>
      <c r="E356" s="15">
        <f>IF(OR($D356="",$B356=""),"",IF($B356="发明",EDATE($D356,240),IF($B356="实用新型",EDATE($D356,120),IF($B356="外观设计",IF($D356&lt;DATE(2021,6,1),EDATE($D356,120),EDATE($D356,180)),""))))</f>
        <v/>
      </c>
      <c r="F356" s="14">
        <f>IF($E356="","",IF(NOT(ISNUMBER($E356)),"人工确认",IF($E356&lt;TODAY(),"已逾期",IF($E356&lt;=TODAY()+180,"180天内","正常"))))</f>
        <v/>
      </c>
      <c r="G356" s="14" t="n"/>
      <c r="H356" s="14" t="n"/>
      <c r="I356" s="14" t="n"/>
      <c r="J356" s="14" t="n"/>
      <c r="K356" s="16" t="n"/>
      <c r="L356" s="14" t="n"/>
      <c r="M356" s="14" t="n"/>
      <c r="N356" s="15" t="n"/>
      <c r="O356" s="15" t="n"/>
      <c r="P356" s="15" t="n"/>
    </row>
    <row r="357">
      <c r="A357" s="14" t="n"/>
      <c r="B357" s="14" t="n"/>
      <c r="C357" s="14" t="n"/>
      <c r="D357" s="15" t="n"/>
      <c r="E357" s="15">
        <f>IF(OR($D357="",$B357=""),"",IF($B357="发明",EDATE($D357,240),IF($B357="实用新型",EDATE($D357,120),IF($B357="外观设计",IF($D357&lt;DATE(2021,6,1),EDATE($D357,120),EDATE($D357,180)),""))))</f>
        <v/>
      </c>
      <c r="F357" s="14">
        <f>IF($E357="","",IF(NOT(ISNUMBER($E357)),"人工确认",IF($E357&lt;TODAY(),"已逾期",IF($E357&lt;=TODAY()+180,"180天内","正常"))))</f>
        <v/>
      </c>
      <c r="G357" s="14" t="n"/>
      <c r="H357" s="14" t="n"/>
      <c r="I357" s="14" t="n"/>
      <c r="J357" s="14" t="n"/>
      <c r="K357" s="16" t="n"/>
      <c r="L357" s="14" t="n"/>
      <c r="M357" s="14" t="n"/>
      <c r="N357" s="15" t="n"/>
      <c r="O357" s="15" t="n"/>
      <c r="P357" s="15" t="n"/>
    </row>
    <row r="358">
      <c r="A358" s="14" t="n"/>
      <c r="B358" s="14" t="n"/>
      <c r="C358" s="14" t="n"/>
      <c r="D358" s="15" t="n"/>
      <c r="E358" s="15">
        <f>IF(OR($D358="",$B358=""),"",IF($B358="发明",EDATE($D358,240),IF($B358="实用新型",EDATE($D358,120),IF($B358="外观设计",IF($D358&lt;DATE(2021,6,1),EDATE($D358,120),EDATE($D358,180)),""))))</f>
        <v/>
      </c>
      <c r="F358" s="14">
        <f>IF($E358="","",IF(NOT(ISNUMBER($E358)),"人工确认",IF($E358&lt;TODAY(),"已逾期",IF($E358&lt;=TODAY()+180,"180天内","正常"))))</f>
        <v/>
      </c>
      <c r="G358" s="14" t="n"/>
      <c r="H358" s="14" t="n"/>
      <c r="I358" s="14" t="n"/>
      <c r="J358" s="14" t="n"/>
      <c r="K358" s="16" t="n"/>
      <c r="L358" s="14" t="n"/>
      <c r="M358" s="14" t="n"/>
      <c r="N358" s="15" t="n"/>
      <c r="O358" s="15" t="n"/>
      <c r="P358" s="15" t="n"/>
    </row>
    <row r="359">
      <c r="A359" s="14" t="n"/>
      <c r="B359" s="14" t="n"/>
      <c r="C359" s="14" t="n"/>
      <c r="D359" s="15" t="n"/>
      <c r="E359" s="15">
        <f>IF(OR($D359="",$B359=""),"",IF($B359="发明",EDATE($D359,240),IF($B359="实用新型",EDATE($D359,120),IF($B359="外观设计",IF($D359&lt;DATE(2021,6,1),EDATE($D359,120),EDATE($D359,180)),""))))</f>
        <v/>
      </c>
      <c r="F359" s="14">
        <f>IF($E359="","",IF(NOT(ISNUMBER($E359)),"人工确认",IF($E359&lt;TODAY(),"已逾期",IF($E359&lt;=TODAY()+180,"180天内","正常"))))</f>
        <v/>
      </c>
      <c r="G359" s="14" t="n"/>
      <c r="H359" s="14" t="n"/>
      <c r="I359" s="14" t="n"/>
      <c r="J359" s="14" t="n"/>
      <c r="K359" s="16" t="n"/>
      <c r="L359" s="14" t="n"/>
      <c r="M359" s="14" t="n"/>
      <c r="N359" s="15" t="n"/>
      <c r="O359" s="15" t="n"/>
      <c r="P359" s="15" t="n"/>
    </row>
    <row r="360">
      <c r="A360" s="14" t="n"/>
      <c r="B360" s="14" t="n"/>
      <c r="C360" s="14" t="n"/>
      <c r="D360" s="15" t="n"/>
      <c r="E360" s="15">
        <f>IF(OR($D360="",$B360=""),"",IF($B360="发明",EDATE($D360,240),IF($B360="实用新型",EDATE($D360,120),IF($B360="外观设计",IF($D360&lt;DATE(2021,6,1),EDATE($D360,120),EDATE($D360,180)),""))))</f>
        <v/>
      </c>
      <c r="F360" s="14">
        <f>IF($E360="","",IF(NOT(ISNUMBER($E360)),"人工确认",IF($E360&lt;TODAY(),"已逾期",IF($E360&lt;=TODAY()+180,"180天内","正常"))))</f>
        <v/>
      </c>
      <c r="G360" s="14" t="n"/>
      <c r="H360" s="14" t="n"/>
      <c r="I360" s="14" t="n"/>
      <c r="J360" s="14" t="n"/>
      <c r="K360" s="16" t="n"/>
      <c r="L360" s="14" t="n"/>
      <c r="M360" s="14" t="n"/>
      <c r="N360" s="15" t="n"/>
      <c r="O360" s="15" t="n"/>
      <c r="P360" s="15" t="n"/>
    </row>
    <row r="361">
      <c r="A361" s="14" t="n"/>
      <c r="B361" s="14" t="n"/>
      <c r="C361" s="14" t="n"/>
      <c r="D361" s="15" t="n"/>
      <c r="E361" s="15">
        <f>IF(OR($D361="",$B361=""),"",IF($B361="发明",EDATE($D361,240),IF($B361="实用新型",EDATE($D361,120),IF($B361="外观设计",IF($D361&lt;DATE(2021,6,1),EDATE($D361,120),EDATE($D361,180)),""))))</f>
        <v/>
      </c>
      <c r="F361" s="14">
        <f>IF($E361="","",IF(NOT(ISNUMBER($E361)),"人工确认",IF($E361&lt;TODAY(),"已逾期",IF($E361&lt;=TODAY()+180,"180天内","正常"))))</f>
        <v/>
      </c>
      <c r="G361" s="14" t="n"/>
      <c r="H361" s="14" t="n"/>
      <c r="I361" s="14" t="n"/>
      <c r="J361" s="14" t="n"/>
      <c r="K361" s="16" t="n"/>
      <c r="L361" s="14" t="n"/>
      <c r="M361" s="14" t="n"/>
      <c r="N361" s="15" t="n"/>
      <c r="O361" s="15" t="n"/>
      <c r="P361" s="15" t="n"/>
    </row>
    <row r="362">
      <c r="A362" s="14" t="n"/>
      <c r="B362" s="14" t="n"/>
      <c r="C362" s="14" t="n"/>
      <c r="D362" s="15" t="n"/>
      <c r="E362" s="15">
        <f>IF(OR($D362="",$B362=""),"",IF($B362="发明",EDATE($D362,240),IF($B362="实用新型",EDATE($D362,120),IF($B362="外观设计",IF($D362&lt;DATE(2021,6,1),EDATE($D362,120),EDATE($D362,180)),""))))</f>
        <v/>
      </c>
      <c r="F362" s="14">
        <f>IF($E362="","",IF(NOT(ISNUMBER($E362)),"人工确认",IF($E362&lt;TODAY(),"已逾期",IF($E362&lt;=TODAY()+180,"180天内","正常"))))</f>
        <v/>
      </c>
      <c r="G362" s="14" t="n"/>
      <c r="H362" s="14" t="n"/>
      <c r="I362" s="14" t="n"/>
      <c r="J362" s="14" t="n"/>
      <c r="K362" s="16" t="n"/>
      <c r="L362" s="14" t="n"/>
      <c r="M362" s="14" t="n"/>
      <c r="N362" s="15" t="n"/>
      <c r="O362" s="15" t="n"/>
      <c r="P362" s="15" t="n"/>
    </row>
    <row r="363">
      <c r="A363" s="14" t="n"/>
      <c r="B363" s="14" t="n"/>
      <c r="C363" s="14" t="n"/>
      <c r="D363" s="15" t="n"/>
      <c r="E363" s="15">
        <f>IF(OR($D363="",$B363=""),"",IF($B363="发明",EDATE($D363,240),IF($B363="实用新型",EDATE($D363,120),IF($B363="外观设计",IF($D363&lt;DATE(2021,6,1),EDATE($D363,120),EDATE($D363,180)),""))))</f>
        <v/>
      </c>
      <c r="F363" s="14">
        <f>IF($E363="","",IF(NOT(ISNUMBER($E363)),"人工确认",IF($E363&lt;TODAY(),"已逾期",IF($E363&lt;=TODAY()+180,"180天内","正常"))))</f>
        <v/>
      </c>
      <c r="G363" s="14" t="n"/>
      <c r="H363" s="14" t="n"/>
      <c r="I363" s="14" t="n"/>
      <c r="J363" s="14" t="n"/>
      <c r="K363" s="16" t="n"/>
      <c r="L363" s="14" t="n"/>
      <c r="M363" s="14" t="n"/>
      <c r="N363" s="15" t="n"/>
      <c r="O363" s="15" t="n"/>
      <c r="P363" s="15" t="n"/>
    </row>
    <row r="364">
      <c r="A364" s="14" t="n"/>
      <c r="B364" s="14" t="n"/>
      <c r="C364" s="14" t="n"/>
      <c r="D364" s="15" t="n"/>
      <c r="E364" s="15">
        <f>IF(OR($D364="",$B364=""),"",IF($B364="发明",EDATE($D364,240),IF($B364="实用新型",EDATE($D364,120),IF($B364="外观设计",IF($D364&lt;DATE(2021,6,1),EDATE($D364,120),EDATE($D364,180)),""))))</f>
        <v/>
      </c>
      <c r="F364" s="14">
        <f>IF($E364="","",IF(NOT(ISNUMBER($E364)),"人工确认",IF($E364&lt;TODAY(),"已逾期",IF($E364&lt;=TODAY()+180,"180天内","正常"))))</f>
        <v/>
      </c>
      <c r="G364" s="14" t="n"/>
      <c r="H364" s="14" t="n"/>
      <c r="I364" s="14" t="n"/>
      <c r="J364" s="14" t="n"/>
      <c r="K364" s="16" t="n"/>
      <c r="L364" s="14" t="n"/>
      <c r="M364" s="14" t="n"/>
      <c r="N364" s="15" t="n"/>
      <c r="O364" s="15" t="n"/>
      <c r="P364" s="15" t="n"/>
    </row>
    <row r="365">
      <c r="A365" s="14" t="n"/>
      <c r="B365" s="14" t="n"/>
      <c r="C365" s="14" t="n"/>
      <c r="D365" s="15" t="n"/>
      <c r="E365" s="15">
        <f>IF(OR($D365="",$B365=""),"",IF($B365="发明",EDATE($D365,240),IF($B365="实用新型",EDATE($D365,120),IF($B365="外观设计",IF($D365&lt;DATE(2021,6,1),EDATE($D365,120),EDATE($D365,180)),""))))</f>
        <v/>
      </c>
      <c r="F365" s="14">
        <f>IF($E365="","",IF(NOT(ISNUMBER($E365)),"人工确认",IF($E365&lt;TODAY(),"已逾期",IF($E365&lt;=TODAY()+180,"180天内","正常"))))</f>
        <v/>
      </c>
      <c r="G365" s="14" t="n"/>
      <c r="H365" s="14" t="n"/>
      <c r="I365" s="14" t="n"/>
      <c r="J365" s="14" t="n"/>
      <c r="K365" s="16" t="n"/>
      <c r="L365" s="14" t="n"/>
      <c r="M365" s="14" t="n"/>
      <c r="N365" s="15" t="n"/>
      <c r="O365" s="15" t="n"/>
      <c r="P365" s="15" t="n"/>
    </row>
    <row r="366">
      <c r="A366" s="14" t="n"/>
      <c r="B366" s="14" t="n"/>
      <c r="C366" s="14" t="n"/>
      <c r="D366" s="15" t="n"/>
      <c r="E366" s="15">
        <f>IF(OR($D366="",$B366=""),"",IF($B366="发明",EDATE($D366,240),IF($B366="实用新型",EDATE($D366,120),IF($B366="外观设计",IF($D366&lt;DATE(2021,6,1),EDATE($D366,120),EDATE($D366,180)),""))))</f>
        <v/>
      </c>
      <c r="F366" s="14">
        <f>IF($E366="","",IF(NOT(ISNUMBER($E366)),"人工确认",IF($E366&lt;TODAY(),"已逾期",IF($E366&lt;=TODAY()+180,"180天内","正常"))))</f>
        <v/>
      </c>
      <c r="G366" s="14" t="n"/>
      <c r="H366" s="14" t="n"/>
      <c r="I366" s="14" t="n"/>
      <c r="J366" s="14" t="n"/>
      <c r="K366" s="16" t="n"/>
      <c r="L366" s="14" t="n"/>
      <c r="M366" s="14" t="n"/>
      <c r="N366" s="15" t="n"/>
      <c r="O366" s="15" t="n"/>
      <c r="P366" s="15" t="n"/>
    </row>
    <row r="367">
      <c r="A367" s="14" t="n"/>
      <c r="B367" s="14" t="n"/>
      <c r="C367" s="14" t="n"/>
      <c r="D367" s="15" t="n"/>
      <c r="E367" s="15">
        <f>IF(OR($D367="",$B367=""),"",IF($B367="发明",EDATE($D367,240),IF($B367="实用新型",EDATE($D367,120),IF($B367="外观设计",IF($D367&lt;DATE(2021,6,1),EDATE($D367,120),EDATE($D367,180)),""))))</f>
        <v/>
      </c>
      <c r="F367" s="14">
        <f>IF($E367="","",IF(NOT(ISNUMBER($E367)),"人工确认",IF($E367&lt;TODAY(),"已逾期",IF($E367&lt;=TODAY()+180,"180天内","正常"))))</f>
        <v/>
      </c>
      <c r="G367" s="14" t="n"/>
      <c r="H367" s="14" t="n"/>
      <c r="I367" s="14" t="n"/>
      <c r="J367" s="14" t="n"/>
      <c r="K367" s="16" t="n"/>
      <c r="L367" s="14" t="n"/>
      <c r="M367" s="14" t="n"/>
      <c r="N367" s="15" t="n"/>
      <c r="O367" s="15" t="n"/>
      <c r="P367" s="15" t="n"/>
    </row>
    <row r="368">
      <c r="A368" s="14" t="n"/>
      <c r="B368" s="14" t="n"/>
      <c r="C368" s="14" t="n"/>
      <c r="D368" s="15" t="n"/>
      <c r="E368" s="15">
        <f>IF(OR($D368="",$B368=""),"",IF($B368="发明",EDATE($D368,240),IF($B368="实用新型",EDATE($D368,120),IF($B368="外观设计",IF($D368&lt;DATE(2021,6,1),EDATE($D368,120),EDATE($D368,180)),""))))</f>
        <v/>
      </c>
      <c r="F368" s="14">
        <f>IF($E368="","",IF(NOT(ISNUMBER($E368)),"人工确认",IF($E368&lt;TODAY(),"已逾期",IF($E368&lt;=TODAY()+180,"180天内","正常"))))</f>
        <v/>
      </c>
      <c r="G368" s="14" t="n"/>
      <c r="H368" s="14" t="n"/>
      <c r="I368" s="14" t="n"/>
      <c r="J368" s="14" t="n"/>
      <c r="K368" s="16" t="n"/>
      <c r="L368" s="14" t="n"/>
      <c r="M368" s="14" t="n"/>
      <c r="N368" s="15" t="n"/>
      <c r="O368" s="15" t="n"/>
      <c r="P368" s="15" t="n"/>
    </row>
    <row r="369">
      <c r="A369" s="14" t="n"/>
      <c r="B369" s="14" t="n"/>
      <c r="C369" s="14" t="n"/>
      <c r="D369" s="15" t="n"/>
      <c r="E369" s="15">
        <f>IF(OR($D369="",$B369=""),"",IF($B369="发明",EDATE($D369,240),IF($B369="实用新型",EDATE($D369,120),IF($B369="外观设计",IF($D369&lt;DATE(2021,6,1),EDATE($D369,120),EDATE($D369,180)),""))))</f>
        <v/>
      </c>
      <c r="F369" s="14">
        <f>IF($E369="","",IF(NOT(ISNUMBER($E369)),"人工确认",IF($E369&lt;TODAY(),"已逾期",IF($E369&lt;=TODAY()+180,"180天内","正常"))))</f>
        <v/>
      </c>
      <c r="G369" s="14" t="n"/>
      <c r="H369" s="14" t="n"/>
      <c r="I369" s="14" t="n"/>
      <c r="J369" s="14" t="n"/>
      <c r="K369" s="16" t="n"/>
      <c r="L369" s="14" t="n"/>
      <c r="M369" s="14" t="n"/>
      <c r="N369" s="15" t="n"/>
      <c r="O369" s="15" t="n"/>
      <c r="P369" s="15" t="n"/>
    </row>
    <row r="370">
      <c r="A370" s="14" t="n"/>
      <c r="B370" s="14" t="n"/>
      <c r="C370" s="14" t="n"/>
      <c r="D370" s="15" t="n"/>
      <c r="E370" s="15">
        <f>IF(OR($D370="",$B370=""),"",IF($B370="发明",EDATE($D370,240),IF($B370="实用新型",EDATE($D370,120),IF($B370="外观设计",IF($D370&lt;DATE(2021,6,1),EDATE($D370,120),EDATE($D370,180)),""))))</f>
        <v/>
      </c>
      <c r="F370" s="14">
        <f>IF($E370="","",IF(NOT(ISNUMBER($E370)),"人工确认",IF($E370&lt;TODAY(),"已逾期",IF($E370&lt;=TODAY()+180,"180天内","正常"))))</f>
        <v/>
      </c>
      <c r="G370" s="14" t="n"/>
      <c r="H370" s="14" t="n"/>
      <c r="I370" s="14" t="n"/>
      <c r="J370" s="14" t="n"/>
      <c r="K370" s="16" t="n"/>
      <c r="L370" s="14" t="n"/>
      <c r="M370" s="14" t="n"/>
      <c r="N370" s="15" t="n"/>
      <c r="O370" s="15" t="n"/>
      <c r="P370" s="15" t="n"/>
    </row>
    <row r="371">
      <c r="A371" s="14" t="n"/>
      <c r="B371" s="14" t="n"/>
      <c r="C371" s="14" t="n"/>
      <c r="D371" s="15" t="n"/>
      <c r="E371" s="15">
        <f>IF(OR($D371="",$B371=""),"",IF($B371="发明",EDATE($D371,240),IF($B371="实用新型",EDATE($D371,120),IF($B371="外观设计",IF($D371&lt;DATE(2021,6,1),EDATE($D371,120),EDATE($D371,180)),""))))</f>
        <v/>
      </c>
      <c r="F371" s="14">
        <f>IF($E371="","",IF(NOT(ISNUMBER($E371)),"人工确认",IF($E371&lt;TODAY(),"已逾期",IF($E371&lt;=TODAY()+180,"180天内","正常"))))</f>
        <v/>
      </c>
      <c r="G371" s="14" t="n"/>
      <c r="H371" s="14" t="n"/>
      <c r="I371" s="14" t="n"/>
      <c r="J371" s="14" t="n"/>
      <c r="K371" s="16" t="n"/>
      <c r="L371" s="14" t="n"/>
      <c r="M371" s="14" t="n"/>
      <c r="N371" s="15" t="n"/>
      <c r="O371" s="15" t="n"/>
      <c r="P371" s="15" t="n"/>
    </row>
    <row r="372">
      <c r="A372" s="14" t="n"/>
      <c r="B372" s="14" t="n"/>
      <c r="C372" s="14" t="n"/>
      <c r="D372" s="15" t="n"/>
      <c r="E372" s="15">
        <f>IF(OR($D372="",$B372=""),"",IF($B372="发明",EDATE($D372,240),IF($B372="实用新型",EDATE($D372,120),IF($B372="外观设计",IF($D372&lt;DATE(2021,6,1),EDATE($D372,120),EDATE($D372,180)),""))))</f>
        <v/>
      </c>
      <c r="F372" s="14">
        <f>IF($E372="","",IF(NOT(ISNUMBER($E372)),"人工确认",IF($E372&lt;TODAY(),"已逾期",IF($E372&lt;=TODAY()+180,"180天内","正常"))))</f>
        <v/>
      </c>
      <c r="G372" s="14" t="n"/>
      <c r="H372" s="14" t="n"/>
      <c r="I372" s="14" t="n"/>
      <c r="J372" s="14" t="n"/>
      <c r="K372" s="16" t="n"/>
      <c r="L372" s="14" t="n"/>
      <c r="M372" s="14" t="n"/>
      <c r="N372" s="15" t="n"/>
      <c r="O372" s="15" t="n"/>
      <c r="P372" s="15" t="n"/>
    </row>
    <row r="373">
      <c r="A373" s="14" t="n"/>
      <c r="B373" s="14" t="n"/>
      <c r="C373" s="14" t="n"/>
      <c r="D373" s="15" t="n"/>
      <c r="E373" s="15">
        <f>IF(OR($D373="",$B373=""),"",IF($B373="发明",EDATE($D373,240),IF($B373="实用新型",EDATE($D373,120),IF($B373="外观设计",IF($D373&lt;DATE(2021,6,1),EDATE($D373,120),EDATE($D373,180)),""))))</f>
        <v/>
      </c>
      <c r="F373" s="14">
        <f>IF($E373="","",IF(NOT(ISNUMBER($E373)),"人工确认",IF($E373&lt;TODAY(),"已逾期",IF($E373&lt;=TODAY()+180,"180天内","正常"))))</f>
        <v/>
      </c>
      <c r="G373" s="14" t="n"/>
      <c r="H373" s="14" t="n"/>
      <c r="I373" s="14" t="n"/>
      <c r="J373" s="14" t="n"/>
      <c r="K373" s="16" t="n"/>
      <c r="L373" s="14" t="n"/>
      <c r="M373" s="14" t="n"/>
      <c r="N373" s="15" t="n"/>
      <c r="O373" s="15" t="n"/>
      <c r="P373" s="15" t="n"/>
    </row>
    <row r="374">
      <c r="A374" s="14" t="n"/>
      <c r="B374" s="14" t="n"/>
      <c r="C374" s="14" t="n"/>
      <c r="D374" s="15" t="n"/>
      <c r="E374" s="15">
        <f>IF(OR($D374="",$B374=""),"",IF($B374="发明",EDATE($D374,240),IF($B374="实用新型",EDATE($D374,120),IF($B374="外观设计",IF($D374&lt;DATE(2021,6,1),EDATE($D374,120),EDATE($D374,180)),""))))</f>
        <v/>
      </c>
      <c r="F374" s="14">
        <f>IF($E374="","",IF(NOT(ISNUMBER($E374)),"人工确认",IF($E374&lt;TODAY(),"已逾期",IF($E374&lt;=TODAY()+180,"180天内","正常"))))</f>
        <v/>
      </c>
      <c r="G374" s="14" t="n"/>
      <c r="H374" s="14" t="n"/>
      <c r="I374" s="14" t="n"/>
      <c r="J374" s="14" t="n"/>
      <c r="K374" s="16" t="n"/>
      <c r="L374" s="14" t="n"/>
      <c r="M374" s="14" t="n"/>
      <c r="N374" s="15" t="n"/>
      <c r="O374" s="15" t="n"/>
      <c r="P374" s="15" t="n"/>
    </row>
    <row r="375">
      <c r="A375" s="14" t="n"/>
      <c r="B375" s="14" t="n"/>
      <c r="C375" s="14" t="n"/>
      <c r="D375" s="15" t="n"/>
      <c r="E375" s="15">
        <f>IF(OR($D375="",$B375=""),"",IF($B375="发明",EDATE($D375,240),IF($B375="实用新型",EDATE($D375,120),IF($B375="外观设计",IF($D375&lt;DATE(2021,6,1),EDATE($D375,120),EDATE($D375,180)),""))))</f>
        <v/>
      </c>
      <c r="F375" s="14">
        <f>IF($E375="","",IF(NOT(ISNUMBER($E375)),"人工确认",IF($E375&lt;TODAY(),"已逾期",IF($E375&lt;=TODAY()+180,"180天内","正常"))))</f>
        <v/>
      </c>
      <c r="G375" s="14" t="n"/>
      <c r="H375" s="14" t="n"/>
      <c r="I375" s="14" t="n"/>
      <c r="J375" s="14" t="n"/>
      <c r="K375" s="16" t="n"/>
      <c r="L375" s="14" t="n"/>
      <c r="M375" s="14" t="n"/>
      <c r="N375" s="15" t="n"/>
      <c r="O375" s="15" t="n"/>
      <c r="P375" s="15" t="n"/>
    </row>
    <row r="376">
      <c r="A376" s="14" t="n"/>
      <c r="B376" s="14" t="n"/>
      <c r="C376" s="14" t="n"/>
      <c r="D376" s="15" t="n"/>
      <c r="E376" s="15">
        <f>IF(OR($D376="",$B376=""),"",IF($B376="发明",EDATE($D376,240),IF($B376="实用新型",EDATE($D376,120),IF($B376="外观设计",IF($D376&lt;DATE(2021,6,1),EDATE($D376,120),EDATE($D376,180)),""))))</f>
        <v/>
      </c>
      <c r="F376" s="14">
        <f>IF($E376="","",IF(NOT(ISNUMBER($E376)),"人工确认",IF($E376&lt;TODAY(),"已逾期",IF($E376&lt;=TODAY()+180,"180天内","正常"))))</f>
        <v/>
      </c>
      <c r="G376" s="14" t="n"/>
      <c r="H376" s="14" t="n"/>
      <c r="I376" s="14" t="n"/>
      <c r="J376" s="14" t="n"/>
      <c r="K376" s="16" t="n"/>
      <c r="L376" s="14" t="n"/>
      <c r="M376" s="14" t="n"/>
      <c r="N376" s="15" t="n"/>
      <c r="O376" s="15" t="n"/>
      <c r="P376" s="15" t="n"/>
    </row>
    <row r="377">
      <c r="A377" s="14" t="n"/>
      <c r="B377" s="14" t="n"/>
      <c r="C377" s="14" t="n"/>
      <c r="D377" s="15" t="n"/>
      <c r="E377" s="15">
        <f>IF(OR($D377="",$B377=""),"",IF($B377="发明",EDATE($D377,240),IF($B377="实用新型",EDATE($D377,120),IF($B377="外观设计",IF($D377&lt;DATE(2021,6,1),EDATE($D377,120),EDATE($D377,180)),""))))</f>
        <v/>
      </c>
      <c r="F377" s="14">
        <f>IF($E377="","",IF(NOT(ISNUMBER($E377)),"人工确认",IF($E377&lt;TODAY(),"已逾期",IF($E377&lt;=TODAY()+180,"180天内","正常"))))</f>
        <v/>
      </c>
      <c r="G377" s="14" t="n"/>
      <c r="H377" s="14" t="n"/>
      <c r="I377" s="14" t="n"/>
      <c r="J377" s="14" t="n"/>
      <c r="K377" s="16" t="n"/>
      <c r="L377" s="14" t="n"/>
      <c r="M377" s="14" t="n"/>
      <c r="N377" s="15" t="n"/>
      <c r="O377" s="15" t="n"/>
      <c r="P377" s="15" t="n"/>
    </row>
    <row r="378">
      <c r="A378" s="14" t="n"/>
      <c r="B378" s="14" t="n"/>
      <c r="C378" s="14" t="n"/>
      <c r="D378" s="15" t="n"/>
      <c r="E378" s="15">
        <f>IF(OR($D378="",$B378=""),"",IF($B378="发明",EDATE($D378,240),IF($B378="实用新型",EDATE($D378,120),IF($B378="外观设计",IF($D378&lt;DATE(2021,6,1),EDATE($D378,120),EDATE($D378,180)),""))))</f>
        <v/>
      </c>
      <c r="F378" s="14">
        <f>IF($E378="","",IF(NOT(ISNUMBER($E378)),"人工确认",IF($E378&lt;TODAY(),"已逾期",IF($E378&lt;=TODAY()+180,"180天内","正常"))))</f>
        <v/>
      </c>
      <c r="G378" s="14" t="n"/>
      <c r="H378" s="14" t="n"/>
      <c r="I378" s="14" t="n"/>
      <c r="J378" s="14" t="n"/>
      <c r="K378" s="16" t="n"/>
      <c r="L378" s="14" t="n"/>
      <c r="M378" s="14" t="n"/>
      <c r="N378" s="15" t="n"/>
      <c r="O378" s="15" t="n"/>
      <c r="P378" s="15" t="n"/>
    </row>
    <row r="379">
      <c r="A379" s="14" t="n"/>
      <c r="B379" s="14" t="n"/>
      <c r="C379" s="14" t="n"/>
      <c r="D379" s="15" t="n"/>
      <c r="E379" s="15">
        <f>IF(OR($D379="",$B379=""),"",IF($B379="发明",EDATE($D379,240),IF($B379="实用新型",EDATE($D379,120),IF($B379="外观设计",IF($D379&lt;DATE(2021,6,1),EDATE($D379,120),EDATE($D379,180)),""))))</f>
        <v/>
      </c>
      <c r="F379" s="14">
        <f>IF($E379="","",IF(NOT(ISNUMBER($E379)),"人工确认",IF($E379&lt;TODAY(),"已逾期",IF($E379&lt;=TODAY()+180,"180天内","正常"))))</f>
        <v/>
      </c>
      <c r="G379" s="14" t="n"/>
      <c r="H379" s="14" t="n"/>
      <c r="I379" s="14" t="n"/>
      <c r="J379" s="14" t="n"/>
      <c r="K379" s="16" t="n"/>
      <c r="L379" s="14" t="n"/>
      <c r="M379" s="14" t="n"/>
      <c r="N379" s="15" t="n"/>
      <c r="O379" s="15" t="n"/>
      <c r="P379" s="15" t="n"/>
    </row>
    <row r="380">
      <c r="A380" s="14" t="n"/>
      <c r="B380" s="14" t="n"/>
      <c r="C380" s="14" t="n"/>
      <c r="D380" s="15" t="n"/>
      <c r="E380" s="15">
        <f>IF(OR($D380="",$B380=""),"",IF($B380="发明",EDATE($D380,240),IF($B380="实用新型",EDATE($D380,120),IF($B380="外观设计",IF($D380&lt;DATE(2021,6,1),EDATE($D380,120),EDATE($D380,180)),""))))</f>
        <v/>
      </c>
      <c r="F380" s="14">
        <f>IF($E380="","",IF(NOT(ISNUMBER($E380)),"人工确认",IF($E380&lt;TODAY(),"已逾期",IF($E380&lt;=TODAY()+180,"180天内","正常"))))</f>
        <v/>
      </c>
      <c r="G380" s="14" t="n"/>
      <c r="H380" s="14" t="n"/>
      <c r="I380" s="14" t="n"/>
      <c r="J380" s="14" t="n"/>
      <c r="K380" s="16" t="n"/>
      <c r="L380" s="14" t="n"/>
      <c r="M380" s="14" t="n"/>
      <c r="N380" s="15" t="n"/>
      <c r="O380" s="15" t="n"/>
      <c r="P380" s="15" t="n"/>
    </row>
    <row r="381">
      <c r="A381" s="14" t="n"/>
      <c r="B381" s="14" t="n"/>
      <c r="C381" s="14" t="n"/>
      <c r="D381" s="15" t="n"/>
      <c r="E381" s="15">
        <f>IF(OR($D381="",$B381=""),"",IF($B381="发明",EDATE($D381,240),IF($B381="实用新型",EDATE($D381,120),IF($B381="外观设计",IF($D381&lt;DATE(2021,6,1),EDATE($D381,120),EDATE($D381,180)),""))))</f>
        <v/>
      </c>
      <c r="F381" s="14">
        <f>IF($E381="","",IF(NOT(ISNUMBER($E381)),"人工确认",IF($E381&lt;TODAY(),"已逾期",IF($E381&lt;=TODAY()+180,"180天内","正常"))))</f>
        <v/>
      </c>
      <c r="G381" s="14" t="n"/>
      <c r="H381" s="14" t="n"/>
      <c r="I381" s="14" t="n"/>
      <c r="J381" s="14" t="n"/>
      <c r="K381" s="16" t="n"/>
      <c r="L381" s="14" t="n"/>
      <c r="M381" s="14" t="n"/>
      <c r="N381" s="15" t="n"/>
      <c r="O381" s="15" t="n"/>
      <c r="P381" s="15" t="n"/>
    </row>
    <row r="382">
      <c r="A382" s="14" t="n"/>
      <c r="B382" s="14" t="n"/>
      <c r="C382" s="14" t="n"/>
      <c r="D382" s="15" t="n"/>
      <c r="E382" s="15">
        <f>IF(OR($D382="",$B382=""),"",IF($B382="发明",EDATE($D382,240),IF($B382="实用新型",EDATE($D382,120),IF($B382="外观设计",IF($D382&lt;DATE(2021,6,1),EDATE($D382,120),EDATE($D382,180)),""))))</f>
        <v/>
      </c>
      <c r="F382" s="14">
        <f>IF($E382="","",IF(NOT(ISNUMBER($E382)),"人工确认",IF($E382&lt;TODAY(),"已逾期",IF($E382&lt;=TODAY()+180,"180天内","正常"))))</f>
        <v/>
      </c>
      <c r="G382" s="14" t="n"/>
      <c r="H382" s="14" t="n"/>
      <c r="I382" s="14" t="n"/>
      <c r="J382" s="14" t="n"/>
      <c r="K382" s="16" t="n"/>
      <c r="L382" s="14" t="n"/>
      <c r="M382" s="14" t="n"/>
      <c r="N382" s="15" t="n"/>
      <c r="O382" s="15" t="n"/>
      <c r="P382" s="15" t="n"/>
    </row>
    <row r="383">
      <c r="A383" s="14" t="n"/>
      <c r="B383" s="14" t="n"/>
      <c r="C383" s="14" t="n"/>
      <c r="D383" s="15" t="n"/>
      <c r="E383" s="15">
        <f>IF(OR($D383="",$B383=""),"",IF($B383="发明",EDATE($D383,240),IF($B383="实用新型",EDATE($D383,120),IF($B383="外观设计",IF($D383&lt;DATE(2021,6,1),EDATE($D383,120),EDATE($D383,180)),""))))</f>
        <v/>
      </c>
      <c r="F383" s="14">
        <f>IF($E383="","",IF(NOT(ISNUMBER($E383)),"人工确认",IF($E383&lt;TODAY(),"已逾期",IF($E383&lt;=TODAY()+180,"180天内","正常"))))</f>
        <v/>
      </c>
      <c r="G383" s="14" t="n"/>
      <c r="H383" s="14" t="n"/>
      <c r="I383" s="14" t="n"/>
      <c r="J383" s="14" t="n"/>
      <c r="K383" s="16" t="n"/>
      <c r="L383" s="14" t="n"/>
      <c r="M383" s="14" t="n"/>
      <c r="N383" s="15" t="n"/>
      <c r="O383" s="15" t="n"/>
      <c r="P383" s="15" t="n"/>
    </row>
    <row r="384">
      <c r="A384" s="14" t="n"/>
      <c r="B384" s="14" t="n"/>
      <c r="C384" s="14" t="n"/>
      <c r="D384" s="15" t="n"/>
      <c r="E384" s="15">
        <f>IF(OR($D384="",$B384=""),"",IF($B384="发明",EDATE($D384,240),IF($B384="实用新型",EDATE($D384,120),IF($B384="外观设计",IF($D384&lt;DATE(2021,6,1),EDATE($D384,120),EDATE($D384,180)),""))))</f>
        <v/>
      </c>
      <c r="F384" s="14">
        <f>IF($E384="","",IF(NOT(ISNUMBER($E384)),"人工确认",IF($E384&lt;TODAY(),"已逾期",IF($E384&lt;=TODAY()+180,"180天内","正常"))))</f>
        <v/>
      </c>
      <c r="G384" s="14" t="n"/>
      <c r="H384" s="14" t="n"/>
      <c r="I384" s="14" t="n"/>
      <c r="J384" s="14" t="n"/>
      <c r="K384" s="16" t="n"/>
      <c r="L384" s="14" t="n"/>
      <c r="M384" s="14" t="n"/>
      <c r="N384" s="15" t="n"/>
      <c r="O384" s="15" t="n"/>
      <c r="P384" s="15" t="n"/>
    </row>
    <row r="385">
      <c r="A385" s="14" t="n"/>
      <c r="B385" s="14" t="n"/>
      <c r="C385" s="14" t="n"/>
      <c r="D385" s="15" t="n"/>
      <c r="E385" s="15">
        <f>IF(OR($D385="",$B385=""),"",IF($B385="发明",EDATE($D385,240),IF($B385="实用新型",EDATE($D385,120),IF($B385="外观设计",IF($D385&lt;DATE(2021,6,1),EDATE($D385,120),EDATE($D385,180)),""))))</f>
        <v/>
      </c>
      <c r="F385" s="14">
        <f>IF($E385="","",IF(NOT(ISNUMBER($E385)),"人工确认",IF($E385&lt;TODAY(),"已逾期",IF($E385&lt;=TODAY()+180,"180天内","正常"))))</f>
        <v/>
      </c>
      <c r="G385" s="14" t="n"/>
      <c r="H385" s="14" t="n"/>
      <c r="I385" s="14" t="n"/>
      <c r="J385" s="14" t="n"/>
      <c r="K385" s="16" t="n"/>
      <c r="L385" s="14" t="n"/>
      <c r="M385" s="14" t="n"/>
      <c r="N385" s="15" t="n"/>
      <c r="O385" s="15" t="n"/>
      <c r="P385" s="15" t="n"/>
    </row>
    <row r="386">
      <c r="A386" s="14" t="n"/>
      <c r="B386" s="14" t="n"/>
      <c r="C386" s="14" t="n"/>
      <c r="D386" s="15" t="n"/>
      <c r="E386" s="15">
        <f>IF(OR($D386="",$B386=""),"",IF($B386="发明",EDATE($D386,240),IF($B386="实用新型",EDATE($D386,120),IF($B386="外观设计",IF($D386&lt;DATE(2021,6,1),EDATE($D386,120),EDATE($D386,180)),""))))</f>
        <v/>
      </c>
      <c r="F386" s="14">
        <f>IF($E386="","",IF(NOT(ISNUMBER($E386)),"人工确认",IF($E386&lt;TODAY(),"已逾期",IF($E386&lt;=TODAY()+180,"180天内","正常"))))</f>
        <v/>
      </c>
      <c r="G386" s="14" t="n"/>
      <c r="H386" s="14" t="n"/>
      <c r="I386" s="14" t="n"/>
      <c r="J386" s="14" t="n"/>
      <c r="K386" s="16" t="n"/>
      <c r="L386" s="14" t="n"/>
      <c r="M386" s="14" t="n"/>
      <c r="N386" s="15" t="n"/>
      <c r="O386" s="15" t="n"/>
      <c r="P386" s="15" t="n"/>
    </row>
    <row r="387">
      <c r="A387" s="14" t="n"/>
      <c r="B387" s="14" t="n"/>
      <c r="C387" s="14" t="n"/>
      <c r="D387" s="15" t="n"/>
      <c r="E387" s="15">
        <f>IF(OR($D387="",$B387=""),"",IF($B387="发明",EDATE($D387,240),IF($B387="实用新型",EDATE($D387,120),IF($B387="外观设计",IF($D387&lt;DATE(2021,6,1),EDATE($D387,120),EDATE($D387,180)),""))))</f>
        <v/>
      </c>
      <c r="F387" s="14">
        <f>IF($E387="","",IF(NOT(ISNUMBER($E387)),"人工确认",IF($E387&lt;TODAY(),"已逾期",IF($E387&lt;=TODAY()+180,"180天内","正常"))))</f>
        <v/>
      </c>
      <c r="G387" s="14" t="n"/>
      <c r="H387" s="14" t="n"/>
      <c r="I387" s="14" t="n"/>
      <c r="J387" s="14" t="n"/>
      <c r="K387" s="16" t="n"/>
      <c r="L387" s="14" t="n"/>
      <c r="M387" s="14" t="n"/>
      <c r="N387" s="15" t="n"/>
      <c r="O387" s="15" t="n"/>
      <c r="P387" s="15" t="n"/>
    </row>
    <row r="388">
      <c r="A388" s="14" t="n"/>
      <c r="B388" s="14" t="n"/>
      <c r="C388" s="14" t="n"/>
      <c r="D388" s="15" t="n"/>
      <c r="E388" s="15">
        <f>IF(OR($D388="",$B388=""),"",IF($B388="发明",EDATE($D388,240),IF($B388="实用新型",EDATE($D388,120),IF($B388="外观设计",IF($D388&lt;DATE(2021,6,1),EDATE($D388,120),EDATE($D388,180)),""))))</f>
        <v/>
      </c>
      <c r="F388" s="14">
        <f>IF($E388="","",IF(NOT(ISNUMBER($E388)),"人工确认",IF($E388&lt;TODAY(),"已逾期",IF($E388&lt;=TODAY()+180,"180天内","正常"))))</f>
        <v/>
      </c>
      <c r="G388" s="14" t="n"/>
      <c r="H388" s="14" t="n"/>
      <c r="I388" s="14" t="n"/>
      <c r="J388" s="14" t="n"/>
      <c r="K388" s="16" t="n"/>
      <c r="L388" s="14" t="n"/>
      <c r="M388" s="14" t="n"/>
      <c r="N388" s="15" t="n"/>
      <c r="O388" s="15" t="n"/>
      <c r="P388" s="15" t="n"/>
    </row>
    <row r="389">
      <c r="A389" s="14" t="n"/>
      <c r="B389" s="14" t="n"/>
      <c r="C389" s="14" t="n"/>
      <c r="D389" s="15" t="n"/>
      <c r="E389" s="15">
        <f>IF(OR($D389="",$B389=""),"",IF($B389="发明",EDATE($D389,240),IF($B389="实用新型",EDATE($D389,120),IF($B389="外观设计",IF($D389&lt;DATE(2021,6,1),EDATE($D389,120),EDATE($D389,180)),""))))</f>
        <v/>
      </c>
      <c r="F389" s="14">
        <f>IF($E389="","",IF(NOT(ISNUMBER($E389)),"人工确认",IF($E389&lt;TODAY(),"已逾期",IF($E389&lt;=TODAY()+180,"180天内","正常"))))</f>
        <v/>
      </c>
      <c r="G389" s="14" t="n"/>
      <c r="H389" s="14" t="n"/>
      <c r="I389" s="14" t="n"/>
      <c r="J389" s="14" t="n"/>
      <c r="K389" s="16" t="n"/>
      <c r="L389" s="14" t="n"/>
      <c r="M389" s="14" t="n"/>
      <c r="N389" s="15" t="n"/>
      <c r="O389" s="15" t="n"/>
      <c r="P389" s="15" t="n"/>
    </row>
    <row r="390">
      <c r="A390" s="14" t="n"/>
      <c r="B390" s="14" t="n"/>
      <c r="C390" s="14" t="n"/>
      <c r="D390" s="15" t="n"/>
      <c r="E390" s="15">
        <f>IF(OR($D390="",$B390=""),"",IF($B390="发明",EDATE($D390,240),IF($B390="实用新型",EDATE($D390,120),IF($B390="外观设计",IF($D390&lt;DATE(2021,6,1),EDATE($D390,120),EDATE($D390,180)),""))))</f>
        <v/>
      </c>
      <c r="F390" s="14">
        <f>IF($E390="","",IF(NOT(ISNUMBER($E390)),"人工确认",IF($E390&lt;TODAY(),"已逾期",IF($E390&lt;=TODAY()+180,"180天内","正常"))))</f>
        <v/>
      </c>
      <c r="G390" s="14" t="n"/>
      <c r="H390" s="14" t="n"/>
      <c r="I390" s="14" t="n"/>
      <c r="J390" s="14" t="n"/>
      <c r="K390" s="16" t="n"/>
      <c r="L390" s="14" t="n"/>
      <c r="M390" s="14" t="n"/>
      <c r="N390" s="15" t="n"/>
      <c r="O390" s="15" t="n"/>
      <c r="P390" s="15" t="n"/>
    </row>
    <row r="391">
      <c r="A391" s="14" t="n"/>
      <c r="B391" s="14" t="n"/>
      <c r="C391" s="14" t="n"/>
      <c r="D391" s="15" t="n"/>
      <c r="E391" s="15">
        <f>IF(OR($D391="",$B391=""),"",IF($B391="发明",EDATE($D391,240),IF($B391="实用新型",EDATE($D391,120),IF($B391="外观设计",IF($D391&lt;DATE(2021,6,1),EDATE($D391,120),EDATE($D391,180)),""))))</f>
        <v/>
      </c>
      <c r="F391" s="14">
        <f>IF($E391="","",IF(NOT(ISNUMBER($E391)),"人工确认",IF($E391&lt;TODAY(),"已逾期",IF($E391&lt;=TODAY()+180,"180天内","正常"))))</f>
        <v/>
      </c>
      <c r="G391" s="14" t="n"/>
      <c r="H391" s="14" t="n"/>
      <c r="I391" s="14" t="n"/>
      <c r="J391" s="14" t="n"/>
      <c r="K391" s="16" t="n"/>
      <c r="L391" s="14" t="n"/>
      <c r="M391" s="14" t="n"/>
      <c r="N391" s="15" t="n"/>
      <c r="O391" s="15" t="n"/>
      <c r="P391" s="15" t="n"/>
    </row>
    <row r="392">
      <c r="A392" s="14" t="n"/>
      <c r="B392" s="14" t="n"/>
      <c r="C392" s="14" t="n"/>
      <c r="D392" s="15" t="n"/>
      <c r="E392" s="15">
        <f>IF(OR($D392="",$B392=""),"",IF($B392="发明",EDATE($D392,240),IF($B392="实用新型",EDATE($D392,120),IF($B392="外观设计",IF($D392&lt;DATE(2021,6,1),EDATE($D392,120),EDATE($D392,180)),""))))</f>
        <v/>
      </c>
      <c r="F392" s="14">
        <f>IF($E392="","",IF(NOT(ISNUMBER($E392)),"人工确认",IF($E392&lt;TODAY(),"已逾期",IF($E392&lt;=TODAY()+180,"180天内","正常"))))</f>
        <v/>
      </c>
      <c r="G392" s="14" t="n"/>
      <c r="H392" s="14" t="n"/>
      <c r="I392" s="14" t="n"/>
      <c r="J392" s="14" t="n"/>
      <c r="K392" s="16" t="n"/>
      <c r="L392" s="14" t="n"/>
      <c r="M392" s="14" t="n"/>
      <c r="N392" s="15" t="n"/>
      <c r="O392" s="15" t="n"/>
      <c r="P392" s="15" t="n"/>
    </row>
    <row r="393">
      <c r="A393" s="14" t="n"/>
      <c r="B393" s="14" t="n"/>
      <c r="C393" s="14" t="n"/>
      <c r="D393" s="15" t="n"/>
      <c r="E393" s="15">
        <f>IF(OR($D393="",$B393=""),"",IF($B393="发明",EDATE($D393,240),IF($B393="实用新型",EDATE($D393,120),IF($B393="外观设计",IF($D393&lt;DATE(2021,6,1),EDATE($D393,120),EDATE($D393,180)),""))))</f>
        <v/>
      </c>
      <c r="F393" s="14">
        <f>IF($E393="","",IF(NOT(ISNUMBER($E393)),"人工确认",IF($E393&lt;TODAY(),"已逾期",IF($E393&lt;=TODAY()+180,"180天内","正常"))))</f>
        <v/>
      </c>
      <c r="G393" s="14" t="n"/>
      <c r="H393" s="14" t="n"/>
      <c r="I393" s="14" t="n"/>
      <c r="J393" s="14" t="n"/>
      <c r="K393" s="16" t="n"/>
      <c r="L393" s="14" t="n"/>
      <c r="M393" s="14" t="n"/>
      <c r="N393" s="15" t="n"/>
      <c r="O393" s="15" t="n"/>
      <c r="P393" s="15" t="n"/>
    </row>
    <row r="394">
      <c r="A394" s="14" t="n"/>
      <c r="B394" s="14" t="n"/>
      <c r="C394" s="14" t="n"/>
      <c r="D394" s="15" t="n"/>
      <c r="E394" s="15">
        <f>IF(OR($D394="",$B394=""),"",IF($B394="发明",EDATE($D394,240),IF($B394="实用新型",EDATE($D394,120),IF($B394="外观设计",IF($D394&lt;DATE(2021,6,1),EDATE($D394,120),EDATE($D394,180)),""))))</f>
        <v/>
      </c>
      <c r="F394" s="14">
        <f>IF($E394="","",IF(NOT(ISNUMBER($E394)),"人工确认",IF($E394&lt;TODAY(),"已逾期",IF($E394&lt;=TODAY()+180,"180天内","正常"))))</f>
        <v/>
      </c>
      <c r="G394" s="14" t="n"/>
      <c r="H394" s="14" t="n"/>
      <c r="I394" s="14" t="n"/>
      <c r="J394" s="14" t="n"/>
      <c r="K394" s="16" t="n"/>
      <c r="L394" s="14" t="n"/>
      <c r="M394" s="14" t="n"/>
      <c r="N394" s="15" t="n"/>
      <c r="O394" s="15" t="n"/>
      <c r="P394" s="15" t="n"/>
    </row>
    <row r="395">
      <c r="A395" s="14" t="n"/>
      <c r="B395" s="14" t="n"/>
      <c r="C395" s="14" t="n"/>
      <c r="D395" s="15" t="n"/>
      <c r="E395" s="15">
        <f>IF(OR($D395="",$B395=""),"",IF($B395="发明",EDATE($D395,240),IF($B395="实用新型",EDATE($D395,120),IF($B395="外观设计",IF($D395&lt;DATE(2021,6,1),EDATE($D395,120),EDATE($D395,180)),""))))</f>
        <v/>
      </c>
      <c r="F395" s="14">
        <f>IF($E395="","",IF(NOT(ISNUMBER($E395)),"人工确认",IF($E395&lt;TODAY(),"已逾期",IF($E395&lt;=TODAY()+180,"180天内","正常"))))</f>
        <v/>
      </c>
      <c r="G395" s="14" t="n"/>
      <c r="H395" s="14" t="n"/>
      <c r="I395" s="14" t="n"/>
      <c r="J395" s="14" t="n"/>
      <c r="K395" s="16" t="n"/>
      <c r="L395" s="14" t="n"/>
      <c r="M395" s="14" t="n"/>
      <c r="N395" s="15" t="n"/>
      <c r="O395" s="15" t="n"/>
      <c r="P395" s="15" t="n"/>
    </row>
    <row r="396">
      <c r="A396" s="14" t="n"/>
      <c r="B396" s="14" t="n"/>
      <c r="C396" s="14" t="n"/>
      <c r="D396" s="15" t="n"/>
      <c r="E396" s="15">
        <f>IF(OR($D396="",$B396=""),"",IF($B396="发明",EDATE($D396,240),IF($B396="实用新型",EDATE($D396,120),IF($B396="外观设计",IF($D396&lt;DATE(2021,6,1),EDATE($D396,120),EDATE($D396,180)),""))))</f>
        <v/>
      </c>
      <c r="F396" s="14">
        <f>IF($E396="","",IF(NOT(ISNUMBER($E396)),"人工确认",IF($E396&lt;TODAY(),"已逾期",IF($E396&lt;=TODAY()+180,"180天内","正常"))))</f>
        <v/>
      </c>
      <c r="G396" s="14" t="n"/>
      <c r="H396" s="14" t="n"/>
      <c r="I396" s="14" t="n"/>
      <c r="J396" s="14" t="n"/>
      <c r="K396" s="16" t="n"/>
      <c r="L396" s="14" t="n"/>
      <c r="M396" s="14" t="n"/>
      <c r="N396" s="15" t="n"/>
      <c r="O396" s="15" t="n"/>
      <c r="P396" s="15" t="n"/>
    </row>
    <row r="397">
      <c r="A397" s="14" t="n"/>
      <c r="B397" s="14" t="n"/>
      <c r="C397" s="14" t="n"/>
      <c r="D397" s="15" t="n"/>
      <c r="E397" s="15">
        <f>IF(OR($D397="",$B397=""),"",IF($B397="发明",EDATE($D397,240),IF($B397="实用新型",EDATE($D397,120),IF($B397="外观设计",IF($D397&lt;DATE(2021,6,1),EDATE($D397,120),EDATE($D397,180)),""))))</f>
        <v/>
      </c>
      <c r="F397" s="14">
        <f>IF($E397="","",IF(NOT(ISNUMBER($E397)),"人工确认",IF($E397&lt;TODAY(),"已逾期",IF($E397&lt;=TODAY()+180,"180天内","正常"))))</f>
        <v/>
      </c>
      <c r="G397" s="14" t="n"/>
      <c r="H397" s="14" t="n"/>
      <c r="I397" s="14" t="n"/>
      <c r="J397" s="14" t="n"/>
      <c r="K397" s="16" t="n"/>
      <c r="L397" s="14" t="n"/>
      <c r="M397" s="14" t="n"/>
      <c r="N397" s="15" t="n"/>
      <c r="O397" s="15" t="n"/>
      <c r="P397" s="15" t="n"/>
    </row>
    <row r="398">
      <c r="A398" s="14" t="n"/>
      <c r="B398" s="14" t="n"/>
      <c r="C398" s="14" t="n"/>
      <c r="D398" s="15" t="n"/>
      <c r="E398" s="15">
        <f>IF(OR($D398="",$B398=""),"",IF($B398="发明",EDATE($D398,240),IF($B398="实用新型",EDATE($D398,120),IF($B398="外观设计",IF($D398&lt;DATE(2021,6,1),EDATE($D398,120),EDATE($D398,180)),""))))</f>
        <v/>
      </c>
      <c r="F398" s="14">
        <f>IF($E398="","",IF(NOT(ISNUMBER($E398)),"人工确认",IF($E398&lt;TODAY(),"已逾期",IF($E398&lt;=TODAY()+180,"180天内","正常"))))</f>
        <v/>
      </c>
      <c r="G398" s="14" t="n"/>
      <c r="H398" s="14" t="n"/>
      <c r="I398" s="14" t="n"/>
      <c r="J398" s="14" t="n"/>
      <c r="K398" s="16" t="n"/>
      <c r="L398" s="14" t="n"/>
      <c r="M398" s="14" t="n"/>
      <c r="N398" s="15" t="n"/>
      <c r="O398" s="15" t="n"/>
      <c r="P398" s="15" t="n"/>
    </row>
    <row r="399">
      <c r="A399" s="14" t="n"/>
      <c r="B399" s="14" t="n"/>
      <c r="C399" s="14" t="n"/>
      <c r="D399" s="15" t="n"/>
      <c r="E399" s="15">
        <f>IF(OR($D399="",$B399=""),"",IF($B399="发明",EDATE($D399,240),IF($B399="实用新型",EDATE($D399,120),IF($B399="外观设计",IF($D399&lt;DATE(2021,6,1),EDATE($D399,120),EDATE($D399,180)),""))))</f>
        <v/>
      </c>
      <c r="F399" s="14">
        <f>IF($E399="","",IF(NOT(ISNUMBER($E399)),"人工确认",IF($E399&lt;TODAY(),"已逾期",IF($E399&lt;=TODAY()+180,"180天内","正常"))))</f>
        <v/>
      </c>
      <c r="G399" s="14" t="n"/>
      <c r="H399" s="14" t="n"/>
      <c r="I399" s="14" t="n"/>
      <c r="J399" s="14" t="n"/>
      <c r="K399" s="16" t="n"/>
      <c r="L399" s="14" t="n"/>
      <c r="M399" s="14" t="n"/>
      <c r="N399" s="15" t="n"/>
      <c r="O399" s="15" t="n"/>
      <c r="P399" s="15" t="n"/>
    </row>
    <row r="400">
      <c r="A400" s="14" t="n"/>
      <c r="B400" s="14" t="n"/>
      <c r="C400" s="14" t="n"/>
      <c r="D400" s="15" t="n"/>
      <c r="E400" s="15">
        <f>IF(OR($D400="",$B400=""),"",IF($B400="发明",EDATE($D400,240),IF($B400="实用新型",EDATE($D400,120),IF($B400="外观设计",IF($D400&lt;DATE(2021,6,1),EDATE($D400,120),EDATE($D400,180)),""))))</f>
        <v/>
      </c>
      <c r="F400" s="14">
        <f>IF($E400="","",IF(NOT(ISNUMBER($E400)),"人工确认",IF($E400&lt;TODAY(),"已逾期",IF($E400&lt;=TODAY()+180,"180天内","正常"))))</f>
        <v/>
      </c>
      <c r="G400" s="14" t="n"/>
      <c r="H400" s="14" t="n"/>
      <c r="I400" s="14" t="n"/>
      <c r="J400" s="14" t="n"/>
      <c r="K400" s="16" t="n"/>
      <c r="L400" s="14" t="n"/>
      <c r="M400" s="14" t="n"/>
      <c r="N400" s="15" t="n"/>
      <c r="O400" s="15" t="n"/>
      <c r="P400" s="15" t="n"/>
    </row>
    <row r="401">
      <c r="A401" s="14" t="n"/>
      <c r="B401" s="14" t="n"/>
      <c r="C401" s="14" t="n"/>
      <c r="D401" s="15" t="n"/>
      <c r="E401" s="15">
        <f>IF(OR($D401="",$B401=""),"",IF($B401="发明",EDATE($D401,240),IF($B401="实用新型",EDATE($D401,120),IF($B401="外观设计",IF($D401&lt;DATE(2021,6,1),EDATE($D401,120),EDATE($D401,180)),""))))</f>
        <v/>
      </c>
      <c r="F401" s="14">
        <f>IF($E401="","",IF(NOT(ISNUMBER($E401)),"人工确认",IF($E401&lt;TODAY(),"已逾期",IF($E401&lt;=TODAY()+180,"180天内","正常"))))</f>
        <v/>
      </c>
      <c r="G401" s="14" t="n"/>
      <c r="H401" s="14" t="n"/>
      <c r="I401" s="14" t="n"/>
      <c r="J401" s="14" t="n"/>
      <c r="K401" s="16" t="n"/>
      <c r="L401" s="14" t="n"/>
      <c r="M401" s="14" t="n"/>
      <c r="N401" s="15" t="n"/>
      <c r="O401" s="15" t="n"/>
      <c r="P401" s="15" t="n"/>
    </row>
    <row r="402">
      <c r="A402" s="14" t="n"/>
      <c r="B402" s="14" t="n"/>
      <c r="C402" s="14" t="n"/>
      <c r="D402" s="15" t="n"/>
      <c r="E402" s="15">
        <f>IF(OR($D402="",$B402=""),"",IF($B402="发明",EDATE($D402,240),IF($B402="实用新型",EDATE($D402,120),IF($B402="外观设计",IF($D402&lt;DATE(2021,6,1),EDATE($D402,120),EDATE($D402,180)),""))))</f>
        <v/>
      </c>
      <c r="F402" s="14">
        <f>IF($E402="","",IF(NOT(ISNUMBER($E402)),"人工确认",IF($E402&lt;TODAY(),"已逾期",IF($E402&lt;=TODAY()+180,"180天内","正常"))))</f>
        <v/>
      </c>
      <c r="G402" s="14" t="n"/>
      <c r="H402" s="14" t="n"/>
      <c r="I402" s="14" t="n"/>
      <c r="J402" s="14" t="n"/>
      <c r="K402" s="16" t="n"/>
      <c r="L402" s="14" t="n"/>
      <c r="M402" s="14" t="n"/>
      <c r="N402" s="15" t="n"/>
      <c r="O402" s="15" t="n"/>
      <c r="P402" s="15" t="n"/>
    </row>
    <row r="403">
      <c r="A403" s="14" t="n"/>
      <c r="B403" s="14" t="n"/>
      <c r="C403" s="14" t="n"/>
      <c r="D403" s="15" t="n"/>
      <c r="E403" s="15">
        <f>IF(OR($D403="",$B403=""),"",IF($B403="发明",EDATE($D403,240),IF($B403="实用新型",EDATE($D403,120),IF($B403="外观设计",IF($D403&lt;DATE(2021,6,1),EDATE($D403,120),EDATE($D403,180)),""))))</f>
        <v/>
      </c>
      <c r="F403" s="14">
        <f>IF($E403="","",IF(NOT(ISNUMBER($E403)),"人工确认",IF($E403&lt;TODAY(),"已逾期",IF($E403&lt;=TODAY()+180,"180天内","正常"))))</f>
        <v/>
      </c>
      <c r="G403" s="14" t="n"/>
      <c r="H403" s="14" t="n"/>
      <c r="I403" s="14" t="n"/>
      <c r="J403" s="14" t="n"/>
      <c r="K403" s="16" t="n"/>
      <c r="L403" s="14" t="n"/>
      <c r="M403" s="14" t="n"/>
      <c r="N403" s="15" t="n"/>
      <c r="O403" s="15" t="n"/>
      <c r="P403" s="15" t="n"/>
    </row>
    <row r="404">
      <c r="A404" s="14" t="n"/>
      <c r="B404" s="14" t="n"/>
      <c r="C404" s="14" t="n"/>
      <c r="D404" s="15" t="n"/>
      <c r="E404" s="15">
        <f>IF(OR($D404="",$B404=""),"",IF($B404="发明",EDATE($D404,240),IF($B404="实用新型",EDATE($D404,120),IF($B404="外观设计",IF($D404&lt;DATE(2021,6,1),EDATE($D404,120),EDATE($D404,180)),""))))</f>
        <v/>
      </c>
      <c r="F404" s="14">
        <f>IF($E404="","",IF(NOT(ISNUMBER($E404)),"人工确认",IF($E404&lt;TODAY(),"已逾期",IF($E404&lt;=TODAY()+180,"180天内","正常"))))</f>
        <v/>
      </c>
      <c r="G404" s="14" t="n"/>
      <c r="H404" s="14" t="n"/>
      <c r="I404" s="14" t="n"/>
      <c r="J404" s="14" t="n"/>
      <c r="K404" s="16" t="n"/>
      <c r="L404" s="14" t="n"/>
      <c r="M404" s="14" t="n"/>
      <c r="N404" s="15" t="n"/>
      <c r="O404" s="15" t="n"/>
      <c r="P404" s="15" t="n"/>
    </row>
    <row r="405">
      <c r="A405" s="14" t="n"/>
      <c r="B405" s="14" t="n"/>
      <c r="C405" s="14" t="n"/>
      <c r="D405" s="15" t="n"/>
      <c r="E405" s="15">
        <f>IF(OR($D405="",$B405=""),"",IF($B405="发明",EDATE($D405,240),IF($B405="实用新型",EDATE($D405,120),IF($B405="外观设计",IF($D405&lt;DATE(2021,6,1),EDATE($D405,120),EDATE($D405,180)),""))))</f>
        <v/>
      </c>
      <c r="F405" s="14">
        <f>IF($E405="","",IF(NOT(ISNUMBER($E405)),"人工确认",IF($E405&lt;TODAY(),"已逾期",IF($E405&lt;=TODAY()+180,"180天内","正常"))))</f>
        <v/>
      </c>
      <c r="G405" s="14" t="n"/>
      <c r="H405" s="14" t="n"/>
      <c r="I405" s="14" t="n"/>
      <c r="J405" s="14" t="n"/>
      <c r="K405" s="16" t="n"/>
      <c r="L405" s="14" t="n"/>
      <c r="M405" s="14" t="n"/>
      <c r="N405" s="15" t="n"/>
      <c r="O405" s="15" t="n"/>
      <c r="P405" s="15" t="n"/>
    </row>
    <row r="406">
      <c r="A406" s="14" t="n"/>
      <c r="B406" s="14" t="n"/>
      <c r="C406" s="14" t="n"/>
      <c r="D406" s="15" t="n"/>
      <c r="E406" s="15">
        <f>IF(OR($D406="",$B406=""),"",IF($B406="发明",EDATE($D406,240),IF($B406="实用新型",EDATE($D406,120),IF($B406="外观设计",IF($D406&lt;DATE(2021,6,1),EDATE($D406,120),EDATE($D406,180)),""))))</f>
        <v/>
      </c>
      <c r="F406" s="14">
        <f>IF($E406="","",IF(NOT(ISNUMBER($E406)),"人工确认",IF($E406&lt;TODAY(),"已逾期",IF($E406&lt;=TODAY()+180,"180天内","正常"))))</f>
        <v/>
      </c>
      <c r="G406" s="14" t="n"/>
      <c r="H406" s="14" t="n"/>
      <c r="I406" s="14" t="n"/>
      <c r="J406" s="14" t="n"/>
      <c r="K406" s="16" t="n"/>
      <c r="L406" s="14" t="n"/>
      <c r="M406" s="14" t="n"/>
      <c r="N406" s="15" t="n"/>
      <c r="O406" s="15" t="n"/>
      <c r="P406" s="15" t="n"/>
    </row>
    <row r="407">
      <c r="A407" s="14" t="n"/>
      <c r="B407" s="14" t="n"/>
      <c r="C407" s="14" t="n"/>
      <c r="D407" s="15" t="n"/>
      <c r="E407" s="15">
        <f>IF(OR($D407="",$B407=""),"",IF($B407="发明",EDATE($D407,240),IF($B407="实用新型",EDATE($D407,120),IF($B407="外观设计",IF($D407&lt;DATE(2021,6,1),EDATE($D407,120),EDATE($D407,180)),""))))</f>
        <v/>
      </c>
      <c r="F407" s="14">
        <f>IF($E407="","",IF(NOT(ISNUMBER($E407)),"人工确认",IF($E407&lt;TODAY(),"已逾期",IF($E407&lt;=TODAY()+180,"180天内","正常"))))</f>
        <v/>
      </c>
      <c r="G407" s="14" t="n"/>
      <c r="H407" s="14" t="n"/>
      <c r="I407" s="14" t="n"/>
      <c r="J407" s="14" t="n"/>
      <c r="K407" s="16" t="n"/>
      <c r="L407" s="14" t="n"/>
      <c r="M407" s="14" t="n"/>
      <c r="N407" s="15" t="n"/>
      <c r="O407" s="15" t="n"/>
      <c r="P407" s="15" t="n"/>
    </row>
    <row r="408">
      <c r="A408" s="14" t="n"/>
      <c r="B408" s="14" t="n"/>
      <c r="C408" s="14" t="n"/>
      <c r="D408" s="15" t="n"/>
      <c r="E408" s="15">
        <f>IF(OR($D408="",$B408=""),"",IF($B408="发明",EDATE($D408,240),IF($B408="实用新型",EDATE($D408,120),IF($B408="外观设计",IF($D408&lt;DATE(2021,6,1),EDATE($D408,120),EDATE($D408,180)),""))))</f>
        <v/>
      </c>
      <c r="F408" s="14">
        <f>IF($E408="","",IF(NOT(ISNUMBER($E408)),"人工确认",IF($E408&lt;TODAY(),"已逾期",IF($E408&lt;=TODAY()+180,"180天内","正常"))))</f>
        <v/>
      </c>
      <c r="G408" s="14" t="n"/>
      <c r="H408" s="14" t="n"/>
      <c r="I408" s="14" t="n"/>
      <c r="J408" s="14" t="n"/>
      <c r="K408" s="16" t="n"/>
      <c r="L408" s="14" t="n"/>
      <c r="M408" s="14" t="n"/>
      <c r="N408" s="15" t="n"/>
      <c r="O408" s="15" t="n"/>
      <c r="P408" s="15" t="n"/>
    </row>
    <row r="409">
      <c r="A409" s="14" t="n"/>
      <c r="B409" s="14" t="n"/>
      <c r="C409" s="14" t="n"/>
      <c r="D409" s="15" t="n"/>
      <c r="E409" s="15">
        <f>IF(OR($D409="",$B409=""),"",IF($B409="发明",EDATE($D409,240),IF($B409="实用新型",EDATE($D409,120),IF($B409="外观设计",IF($D409&lt;DATE(2021,6,1),EDATE($D409,120),EDATE($D409,180)),""))))</f>
        <v/>
      </c>
      <c r="F409" s="14">
        <f>IF($E409="","",IF(NOT(ISNUMBER($E409)),"人工确认",IF($E409&lt;TODAY(),"已逾期",IF($E409&lt;=TODAY()+180,"180天内","正常"))))</f>
        <v/>
      </c>
      <c r="G409" s="14" t="n"/>
      <c r="H409" s="14" t="n"/>
      <c r="I409" s="14" t="n"/>
      <c r="J409" s="14" t="n"/>
      <c r="K409" s="16" t="n"/>
      <c r="L409" s="14" t="n"/>
      <c r="M409" s="14" t="n"/>
      <c r="N409" s="15" t="n"/>
      <c r="O409" s="15" t="n"/>
      <c r="P409" s="15" t="n"/>
    </row>
    <row r="410">
      <c r="A410" s="14" t="n"/>
      <c r="B410" s="14" t="n"/>
      <c r="C410" s="14" t="n"/>
      <c r="D410" s="15" t="n"/>
      <c r="E410" s="15">
        <f>IF(OR($D410="",$B410=""),"",IF($B410="发明",EDATE($D410,240),IF($B410="实用新型",EDATE($D410,120),IF($B410="外观设计",IF($D410&lt;DATE(2021,6,1),EDATE($D410,120),EDATE($D410,180)),""))))</f>
        <v/>
      </c>
      <c r="F410" s="14">
        <f>IF($E410="","",IF(NOT(ISNUMBER($E410)),"人工确认",IF($E410&lt;TODAY(),"已逾期",IF($E410&lt;=TODAY()+180,"180天内","正常"))))</f>
        <v/>
      </c>
      <c r="G410" s="14" t="n"/>
      <c r="H410" s="14" t="n"/>
      <c r="I410" s="14" t="n"/>
      <c r="J410" s="14" t="n"/>
      <c r="K410" s="16" t="n"/>
      <c r="L410" s="14" t="n"/>
      <c r="M410" s="14" t="n"/>
      <c r="N410" s="15" t="n"/>
      <c r="O410" s="15" t="n"/>
      <c r="P410" s="15" t="n"/>
    </row>
    <row r="411">
      <c r="A411" s="14" t="n"/>
      <c r="B411" s="14" t="n"/>
      <c r="C411" s="14" t="n"/>
      <c r="D411" s="15" t="n"/>
      <c r="E411" s="15">
        <f>IF(OR($D411="",$B411=""),"",IF($B411="发明",EDATE($D411,240),IF($B411="实用新型",EDATE($D411,120),IF($B411="外观设计",IF($D411&lt;DATE(2021,6,1),EDATE($D411,120),EDATE($D411,180)),""))))</f>
        <v/>
      </c>
      <c r="F411" s="14">
        <f>IF($E411="","",IF(NOT(ISNUMBER($E411)),"人工确认",IF($E411&lt;TODAY(),"已逾期",IF($E411&lt;=TODAY()+180,"180天内","正常"))))</f>
        <v/>
      </c>
      <c r="G411" s="14" t="n"/>
      <c r="H411" s="14" t="n"/>
      <c r="I411" s="14" t="n"/>
      <c r="J411" s="14" t="n"/>
      <c r="K411" s="16" t="n"/>
      <c r="L411" s="14" t="n"/>
      <c r="M411" s="14" t="n"/>
      <c r="N411" s="15" t="n"/>
      <c r="O411" s="15" t="n"/>
      <c r="P411" s="15" t="n"/>
    </row>
    <row r="412">
      <c r="A412" s="14" t="n"/>
      <c r="B412" s="14" t="n"/>
      <c r="C412" s="14" t="n"/>
      <c r="D412" s="15" t="n"/>
      <c r="E412" s="15">
        <f>IF(OR($D412="",$B412=""),"",IF($B412="发明",EDATE($D412,240),IF($B412="实用新型",EDATE($D412,120),IF($B412="外观设计",IF($D412&lt;DATE(2021,6,1),EDATE($D412,120),EDATE($D412,180)),""))))</f>
        <v/>
      </c>
      <c r="F412" s="14">
        <f>IF($E412="","",IF(NOT(ISNUMBER($E412)),"人工确认",IF($E412&lt;TODAY(),"已逾期",IF($E412&lt;=TODAY()+180,"180天内","正常"))))</f>
        <v/>
      </c>
      <c r="G412" s="14" t="n"/>
      <c r="H412" s="14" t="n"/>
      <c r="I412" s="14" t="n"/>
      <c r="J412" s="14" t="n"/>
      <c r="K412" s="16" t="n"/>
      <c r="L412" s="14" t="n"/>
      <c r="M412" s="14" t="n"/>
      <c r="N412" s="15" t="n"/>
      <c r="O412" s="15" t="n"/>
      <c r="P412" s="15" t="n"/>
    </row>
    <row r="413">
      <c r="A413" s="14" t="n"/>
      <c r="B413" s="14" t="n"/>
      <c r="C413" s="14" t="n"/>
      <c r="D413" s="15" t="n"/>
      <c r="E413" s="15">
        <f>IF(OR($D413="",$B413=""),"",IF($B413="发明",EDATE($D413,240),IF($B413="实用新型",EDATE($D413,120),IF($B413="外观设计",IF($D413&lt;DATE(2021,6,1),EDATE($D413,120),EDATE($D413,180)),""))))</f>
        <v/>
      </c>
      <c r="F413" s="14">
        <f>IF($E413="","",IF(NOT(ISNUMBER($E413)),"人工确认",IF($E413&lt;TODAY(),"已逾期",IF($E413&lt;=TODAY()+180,"180天内","正常"))))</f>
        <v/>
      </c>
      <c r="G413" s="14" t="n"/>
      <c r="H413" s="14" t="n"/>
      <c r="I413" s="14" t="n"/>
      <c r="J413" s="14" t="n"/>
      <c r="K413" s="16" t="n"/>
      <c r="L413" s="14" t="n"/>
      <c r="M413" s="14" t="n"/>
      <c r="N413" s="15" t="n"/>
      <c r="O413" s="15" t="n"/>
      <c r="P413" s="15" t="n"/>
    </row>
    <row r="414">
      <c r="A414" s="14" t="n"/>
      <c r="B414" s="14" t="n"/>
      <c r="C414" s="14" t="n"/>
      <c r="D414" s="15" t="n"/>
      <c r="E414" s="15">
        <f>IF(OR($D414="",$B414=""),"",IF($B414="发明",EDATE($D414,240),IF($B414="实用新型",EDATE($D414,120),IF($B414="外观设计",IF($D414&lt;DATE(2021,6,1),EDATE($D414,120),EDATE($D414,180)),""))))</f>
        <v/>
      </c>
      <c r="F414" s="14">
        <f>IF($E414="","",IF(NOT(ISNUMBER($E414)),"人工确认",IF($E414&lt;TODAY(),"已逾期",IF($E414&lt;=TODAY()+180,"180天内","正常"))))</f>
        <v/>
      </c>
      <c r="G414" s="14" t="n"/>
      <c r="H414" s="14" t="n"/>
      <c r="I414" s="14" t="n"/>
      <c r="J414" s="14" t="n"/>
      <c r="K414" s="16" t="n"/>
      <c r="L414" s="14" t="n"/>
      <c r="M414" s="14" t="n"/>
      <c r="N414" s="15" t="n"/>
      <c r="O414" s="15" t="n"/>
      <c r="P414" s="15" t="n"/>
    </row>
    <row r="415">
      <c r="A415" s="14" t="n"/>
      <c r="B415" s="14" t="n"/>
      <c r="C415" s="14" t="n"/>
      <c r="D415" s="15" t="n"/>
      <c r="E415" s="15">
        <f>IF(OR($D415="",$B415=""),"",IF($B415="发明",EDATE($D415,240),IF($B415="实用新型",EDATE($D415,120),IF($B415="外观设计",IF($D415&lt;DATE(2021,6,1),EDATE($D415,120),EDATE($D415,180)),""))))</f>
        <v/>
      </c>
      <c r="F415" s="14">
        <f>IF($E415="","",IF(NOT(ISNUMBER($E415)),"人工确认",IF($E415&lt;TODAY(),"已逾期",IF($E415&lt;=TODAY()+180,"180天内","正常"))))</f>
        <v/>
      </c>
      <c r="G415" s="14" t="n"/>
      <c r="H415" s="14" t="n"/>
      <c r="I415" s="14" t="n"/>
      <c r="J415" s="14" t="n"/>
      <c r="K415" s="16" t="n"/>
      <c r="L415" s="14" t="n"/>
      <c r="M415" s="14" t="n"/>
      <c r="N415" s="15" t="n"/>
      <c r="O415" s="15" t="n"/>
      <c r="P415" s="15" t="n"/>
    </row>
    <row r="416">
      <c r="A416" s="14" t="n"/>
      <c r="B416" s="14" t="n"/>
      <c r="C416" s="14" t="n"/>
      <c r="D416" s="15" t="n"/>
      <c r="E416" s="15">
        <f>IF(OR($D416="",$B416=""),"",IF($B416="发明",EDATE($D416,240),IF($B416="实用新型",EDATE($D416,120),IF($B416="外观设计",IF($D416&lt;DATE(2021,6,1),EDATE($D416,120),EDATE($D416,180)),""))))</f>
        <v/>
      </c>
      <c r="F416" s="14">
        <f>IF($E416="","",IF(NOT(ISNUMBER($E416)),"人工确认",IF($E416&lt;TODAY(),"已逾期",IF($E416&lt;=TODAY()+180,"180天内","正常"))))</f>
        <v/>
      </c>
      <c r="G416" s="14" t="n"/>
      <c r="H416" s="14" t="n"/>
      <c r="I416" s="14" t="n"/>
      <c r="J416" s="14" t="n"/>
      <c r="K416" s="16" t="n"/>
      <c r="L416" s="14" t="n"/>
      <c r="M416" s="14" t="n"/>
      <c r="N416" s="15" t="n"/>
      <c r="O416" s="15" t="n"/>
      <c r="P416" s="15" t="n"/>
    </row>
    <row r="417">
      <c r="A417" s="14" t="n"/>
      <c r="B417" s="14" t="n"/>
      <c r="C417" s="14" t="n"/>
      <c r="D417" s="15" t="n"/>
      <c r="E417" s="15">
        <f>IF(OR($D417="",$B417=""),"",IF($B417="发明",EDATE($D417,240),IF($B417="实用新型",EDATE($D417,120),IF($B417="外观设计",IF($D417&lt;DATE(2021,6,1),EDATE($D417,120),EDATE($D417,180)),""))))</f>
        <v/>
      </c>
      <c r="F417" s="14">
        <f>IF($E417="","",IF(NOT(ISNUMBER($E417)),"人工确认",IF($E417&lt;TODAY(),"已逾期",IF($E417&lt;=TODAY()+180,"180天内","正常"))))</f>
        <v/>
      </c>
      <c r="G417" s="14" t="n"/>
      <c r="H417" s="14" t="n"/>
      <c r="I417" s="14" t="n"/>
      <c r="J417" s="14" t="n"/>
      <c r="K417" s="16" t="n"/>
      <c r="L417" s="14" t="n"/>
      <c r="M417" s="14" t="n"/>
      <c r="N417" s="15" t="n"/>
      <c r="O417" s="15" t="n"/>
      <c r="P417" s="15" t="n"/>
    </row>
    <row r="418">
      <c r="A418" s="14" t="n"/>
      <c r="B418" s="14" t="n"/>
      <c r="C418" s="14" t="n"/>
      <c r="D418" s="15" t="n"/>
      <c r="E418" s="15">
        <f>IF(OR($D418="",$B418=""),"",IF($B418="发明",EDATE($D418,240),IF($B418="实用新型",EDATE($D418,120),IF($B418="外观设计",IF($D418&lt;DATE(2021,6,1),EDATE($D418,120),EDATE($D418,180)),""))))</f>
        <v/>
      </c>
      <c r="F418" s="14">
        <f>IF($E418="","",IF(NOT(ISNUMBER($E418)),"人工确认",IF($E418&lt;TODAY(),"已逾期",IF($E418&lt;=TODAY()+180,"180天内","正常"))))</f>
        <v/>
      </c>
      <c r="G418" s="14" t="n"/>
      <c r="H418" s="14" t="n"/>
      <c r="I418" s="14" t="n"/>
      <c r="J418" s="14" t="n"/>
      <c r="K418" s="16" t="n"/>
      <c r="L418" s="14" t="n"/>
      <c r="M418" s="14" t="n"/>
      <c r="N418" s="15" t="n"/>
      <c r="O418" s="15" t="n"/>
      <c r="P418" s="15" t="n"/>
    </row>
    <row r="419">
      <c r="A419" s="14" t="n"/>
      <c r="B419" s="14" t="n"/>
      <c r="C419" s="14" t="n"/>
      <c r="D419" s="15" t="n"/>
      <c r="E419" s="15">
        <f>IF(OR($D419="",$B419=""),"",IF($B419="发明",EDATE($D419,240),IF($B419="实用新型",EDATE($D419,120),IF($B419="外观设计",IF($D419&lt;DATE(2021,6,1),EDATE($D419,120),EDATE($D419,180)),""))))</f>
        <v/>
      </c>
      <c r="F419" s="14">
        <f>IF($E419="","",IF(NOT(ISNUMBER($E419)),"人工确认",IF($E419&lt;TODAY(),"已逾期",IF($E419&lt;=TODAY()+180,"180天内","正常"))))</f>
        <v/>
      </c>
      <c r="G419" s="14" t="n"/>
      <c r="H419" s="14" t="n"/>
      <c r="I419" s="14" t="n"/>
      <c r="J419" s="14" t="n"/>
      <c r="K419" s="16" t="n"/>
      <c r="L419" s="14" t="n"/>
      <c r="M419" s="14" t="n"/>
      <c r="N419" s="15" t="n"/>
      <c r="O419" s="15" t="n"/>
      <c r="P419" s="15" t="n"/>
    </row>
    <row r="420">
      <c r="A420" s="14" t="n"/>
      <c r="B420" s="14" t="n"/>
      <c r="C420" s="14" t="n"/>
      <c r="D420" s="15" t="n"/>
      <c r="E420" s="15">
        <f>IF(OR($D420="",$B420=""),"",IF($B420="发明",EDATE($D420,240),IF($B420="实用新型",EDATE($D420,120),IF($B420="外观设计",IF($D420&lt;DATE(2021,6,1),EDATE($D420,120),EDATE($D420,180)),""))))</f>
        <v/>
      </c>
      <c r="F420" s="14">
        <f>IF($E420="","",IF(NOT(ISNUMBER($E420)),"人工确认",IF($E420&lt;TODAY(),"已逾期",IF($E420&lt;=TODAY()+180,"180天内","正常"))))</f>
        <v/>
      </c>
      <c r="G420" s="14" t="n"/>
      <c r="H420" s="14" t="n"/>
      <c r="I420" s="14" t="n"/>
      <c r="J420" s="14" t="n"/>
      <c r="K420" s="16" t="n"/>
      <c r="L420" s="14" t="n"/>
      <c r="M420" s="14" t="n"/>
      <c r="N420" s="15" t="n"/>
      <c r="O420" s="15" t="n"/>
      <c r="P420" s="15" t="n"/>
    </row>
    <row r="421">
      <c r="A421" s="14" t="n"/>
      <c r="B421" s="14" t="n"/>
      <c r="C421" s="14" t="n"/>
      <c r="D421" s="15" t="n"/>
      <c r="E421" s="15">
        <f>IF(OR($D421="",$B421=""),"",IF($B421="发明",EDATE($D421,240),IF($B421="实用新型",EDATE($D421,120),IF($B421="外观设计",IF($D421&lt;DATE(2021,6,1),EDATE($D421,120),EDATE($D421,180)),""))))</f>
        <v/>
      </c>
      <c r="F421" s="14">
        <f>IF($E421="","",IF(NOT(ISNUMBER($E421)),"人工确认",IF($E421&lt;TODAY(),"已逾期",IF($E421&lt;=TODAY()+180,"180天内","正常"))))</f>
        <v/>
      </c>
      <c r="G421" s="14" t="n"/>
      <c r="H421" s="14" t="n"/>
      <c r="I421" s="14" t="n"/>
      <c r="J421" s="14" t="n"/>
      <c r="K421" s="16" t="n"/>
      <c r="L421" s="14" t="n"/>
      <c r="M421" s="14" t="n"/>
      <c r="N421" s="15" t="n"/>
      <c r="O421" s="15" t="n"/>
      <c r="P421" s="15" t="n"/>
    </row>
    <row r="422">
      <c r="A422" s="14" t="n"/>
      <c r="B422" s="14" t="n"/>
      <c r="C422" s="14" t="n"/>
      <c r="D422" s="15" t="n"/>
      <c r="E422" s="15">
        <f>IF(OR($D422="",$B422=""),"",IF($B422="发明",EDATE($D422,240),IF($B422="实用新型",EDATE($D422,120),IF($B422="外观设计",IF($D422&lt;DATE(2021,6,1),EDATE($D422,120),EDATE($D422,180)),""))))</f>
        <v/>
      </c>
      <c r="F422" s="14">
        <f>IF($E422="","",IF(NOT(ISNUMBER($E422)),"人工确认",IF($E422&lt;TODAY(),"已逾期",IF($E422&lt;=TODAY()+180,"180天内","正常"))))</f>
        <v/>
      </c>
      <c r="G422" s="14" t="n"/>
      <c r="H422" s="14" t="n"/>
      <c r="I422" s="14" t="n"/>
      <c r="J422" s="14" t="n"/>
      <c r="K422" s="16" t="n"/>
      <c r="L422" s="14" t="n"/>
      <c r="M422" s="14" t="n"/>
      <c r="N422" s="15" t="n"/>
      <c r="O422" s="15" t="n"/>
      <c r="P422" s="15" t="n"/>
    </row>
    <row r="423">
      <c r="A423" s="14" t="n"/>
      <c r="B423" s="14" t="n"/>
      <c r="C423" s="14" t="n"/>
      <c r="D423" s="15" t="n"/>
      <c r="E423" s="15">
        <f>IF(OR($D423="",$B423=""),"",IF($B423="发明",EDATE($D423,240),IF($B423="实用新型",EDATE($D423,120),IF($B423="外观设计",IF($D423&lt;DATE(2021,6,1),EDATE($D423,120),EDATE($D423,180)),""))))</f>
        <v/>
      </c>
      <c r="F423" s="14">
        <f>IF($E423="","",IF(NOT(ISNUMBER($E423)),"人工确认",IF($E423&lt;TODAY(),"已逾期",IF($E423&lt;=TODAY()+180,"180天内","正常"))))</f>
        <v/>
      </c>
      <c r="G423" s="14" t="n"/>
      <c r="H423" s="14" t="n"/>
      <c r="I423" s="14" t="n"/>
      <c r="J423" s="14" t="n"/>
      <c r="K423" s="16" t="n"/>
      <c r="L423" s="14" t="n"/>
      <c r="M423" s="14" t="n"/>
      <c r="N423" s="15" t="n"/>
      <c r="O423" s="15" t="n"/>
      <c r="P423" s="15" t="n"/>
    </row>
    <row r="424">
      <c r="A424" s="14" t="n"/>
      <c r="B424" s="14" t="n"/>
      <c r="C424" s="14" t="n"/>
      <c r="D424" s="15" t="n"/>
      <c r="E424" s="15">
        <f>IF(OR($D424="",$B424=""),"",IF($B424="发明",EDATE($D424,240),IF($B424="实用新型",EDATE($D424,120),IF($B424="外观设计",IF($D424&lt;DATE(2021,6,1),EDATE($D424,120),EDATE($D424,180)),""))))</f>
        <v/>
      </c>
      <c r="F424" s="14">
        <f>IF($E424="","",IF(NOT(ISNUMBER($E424)),"人工确认",IF($E424&lt;TODAY(),"已逾期",IF($E424&lt;=TODAY()+180,"180天内","正常"))))</f>
        <v/>
      </c>
      <c r="G424" s="14" t="n"/>
      <c r="H424" s="14" t="n"/>
      <c r="I424" s="14" t="n"/>
      <c r="J424" s="14" t="n"/>
      <c r="K424" s="16" t="n"/>
      <c r="L424" s="14" t="n"/>
      <c r="M424" s="14" t="n"/>
      <c r="N424" s="15" t="n"/>
      <c r="O424" s="15" t="n"/>
      <c r="P424" s="15" t="n"/>
    </row>
    <row r="425">
      <c r="A425" s="14" t="n"/>
      <c r="B425" s="14" t="n"/>
      <c r="C425" s="14" t="n"/>
      <c r="D425" s="15" t="n"/>
      <c r="E425" s="15">
        <f>IF(OR($D425="",$B425=""),"",IF($B425="发明",EDATE($D425,240),IF($B425="实用新型",EDATE($D425,120),IF($B425="外观设计",IF($D425&lt;DATE(2021,6,1),EDATE($D425,120),EDATE($D425,180)),""))))</f>
        <v/>
      </c>
      <c r="F425" s="14">
        <f>IF($E425="","",IF(NOT(ISNUMBER($E425)),"人工确认",IF($E425&lt;TODAY(),"已逾期",IF($E425&lt;=TODAY()+180,"180天内","正常"))))</f>
        <v/>
      </c>
      <c r="G425" s="14" t="n"/>
      <c r="H425" s="14" t="n"/>
      <c r="I425" s="14" t="n"/>
      <c r="J425" s="14" t="n"/>
      <c r="K425" s="16" t="n"/>
      <c r="L425" s="14" t="n"/>
      <c r="M425" s="14" t="n"/>
      <c r="N425" s="15" t="n"/>
      <c r="O425" s="15" t="n"/>
      <c r="P425" s="15" t="n"/>
    </row>
    <row r="426">
      <c r="A426" s="14" t="n"/>
      <c r="B426" s="14" t="n"/>
      <c r="C426" s="14" t="n"/>
      <c r="D426" s="15" t="n"/>
      <c r="E426" s="15">
        <f>IF(OR($D426="",$B426=""),"",IF($B426="发明",EDATE($D426,240),IF($B426="实用新型",EDATE($D426,120),IF($B426="外观设计",IF($D426&lt;DATE(2021,6,1),EDATE($D426,120),EDATE($D426,180)),""))))</f>
        <v/>
      </c>
      <c r="F426" s="14">
        <f>IF($E426="","",IF(NOT(ISNUMBER($E426)),"人工确认",IF($E426&lt;TODAY(),"已逾期",IF($E426&lt;=TODAY()+180,"180天内","正常"))))</f>
        <v/>
      </c>
      <c r="G426" s="14" t="n"/>
      <c r="H426" s="14" t="n"/>
      <c r="I426" s="14" t="n"/>
      <c r="J426" s="14" t="n"/>
      <c r="K426" s="16" t="n"/>
      <c r="L426" s="14" t="n"/>
      <c r="M426" s="14" t="n"/>
      <c r="N426" s="15" t="n"/>
      <c r="O426" s="15" t="n"/>
      <c r="P426" s="15" t="n"/>
    </row>
    <row r="427">
      <c r="A427" s="14" t="n"/>
      <c r="B427" s="14" t="n"/>
      <c r="C427" s="14" t="n"/>
      <c r="D427" s="15" t="n"/>
      <c r="E427" s="15">
        <f>IF(OR($D427="",$B427=""),"",IF($B427="发明",EDATE($D427,240),IF($B427="实用新型",EDATE($D427,120),IF($B427="外观设计",IF($D427&lt;DATE(2021,6,1),EDATE($D427,120),EDATE($D427,180)),""))))</f>
        <v/>
      </c>
      <c r="F427" s="14">
        <f>IF($E427="","",IF(NOT(ISNUMBER($E427)),"人工确认",IF($E427&lt;TODAY(),"已逾期",IF($E427&lt;=TODAY()+180,"180天内","正常"))))</f>
        <v/>
      </c>
      <c r="G427" s="14" t="n"/>
      <c r="H427" s="14" t="n"/>
      <c r="I427" s="14" t="n"/>
      <c r="J427" s="14" t="n"/>
      <c r="K427" s="16" t="n"/>
      <c r="L427" s="14" t="n"/>
      <c r="M427" s="14" t="n"/>
      <c r="N427" s="15" t="n"/>
      <c r="O427" s="15" t="n"/>
      <c r="P427" s="15" t="n"/>
    </row>
    <row r="428">
      <c r="A428" s="14" t="n"/>
      <c r="B428" s="14" t="n"/>
      <c r="C428" s="14" t="n"/>
      <c r="D428" s="15" t="n"/>
      <c r="E428" s="15">
        <f>IF(OR($D428="",$B428=""),"",IF($B428="发明",EDATE($D428,240),IF($B428="实用新型",EDATE($D428,120),IF($B428="外观设计",IF($D428&lt;DATE(2021,6,1),EDATE($D428,120),EDATE($D428,180)),""))))</f>
        <v/>
      </c>
      <c r="F428" s="14">
        <f>IF($E428="","",IF(NOT(ISNUMBER($E428)),"人工确认",IF($E428&lt;TODAY(),"已逾期",IF($E428&lt;=TODAY()+180,"180天内","正常"))))</f>
        <v/>
      </c>
      <c r="G428" s="14" t="n"/>
      <c r="H428" s="14" t="n"/>
      <c r="I428" s="14" t="n"/>
      <c r="J428" s="14" t="n"/>
      <c r="K428" s="16" t="n"/>
      <c r="L428" s="14" t="n"/>
      <c r="M428" s="14" t="n"/>
      <c r="N428" s="15" t="n"/>
      <c r="O428" s="15" t="n"/>
      <c r="P428" s="15" t="n"/>
    </row>
    <row r="429">
      <c r="A429" s="14" t="n"/>
      <c r="B429" s="14" t="n"/>
      <c r="C429" s="14" t="n"/>
      <c r="D429" s="15" t="n"/>
      <c r="E429" s="15">
        <f>IF(OR($D429="",$B429=""),"",IF($B429="发明",EDATE($D429,240),IF($B429="实用新型",EDATE($D429,120),IF($B429="外观设计",IF($D429&lt;DATE(2021,6,1),EDATE($D429,120),EDATE($D429,180)),""))))</f>
        <v/>
      </c>
      <c r="F429" s="14">
        <f>IF($E429="","",IF(NOT(ISNUMBER($E429)),"人工确认",IF($E429&lt;TODAY(),"已逾期",IF($E429&lt;=TODAY()+180,"180天内","正常"))))</f>
        <v/>
      </c>
      <c r="G429" s="14" t="n"/>
      <c r="H429" s="14" t="n"/>
      <c r="I429" s="14" t="n"/>
      <c r="J429" s="14" t="n"/>
      <c r="K429" s="16" t="n"/>
      <c r="L429" s="14" t="n"/>
      <c r="M429" s="14" t="n"/>
      <c r="N429" s="15" t="n"/>
      <c r="O429" s="15" t="n"/>
      <c r="P429" s="15" t="n"/>
    </row>
    <row r="430">
      <c r="A430" s="14" t="n"/>
      <c r="B430" s="14" t="n"/>
      <c r="C430" s="14" t="n"/>
      <c r="D430" s="15" t="n"/>
      <c r="E430" s="15">
        <f>IF(OR($D430="",$B430=""),"",IF($B430="发明",EDATE($D430,240),IF($B430="实用新型",EDATE($D430,120),IF($B430="外观设计",IF($D430&lt;DATE(2021,6,1),EDATE($D430,120),EDATE($D430,180)),""))))</f>
        <v/>
      </c>
      <c r="F430" s="14">
        <f>IF($E430="","",IF(NOT(ISNUMBER($E430)),"人工确认",IF($E430&lt;TODAY(),"已逾期",IF($E430&lt;=TODAY()+180,"180天内","正常"))))</f>
        <v/>
      </c>
      <c r="G430" s="14" t="n"/>
      <c r="H430" s="14" t="n"/>
      <c r="I430" s="14" t="n"/>
      <c r="J430" s="14" t="n"/>
      <c r="K430" s="16" t="n"/>
      <c r="L430" s="14" t="n"/>
      <c r="M430" s="14" t="n"/>
      <c r="N430" s="15" t="n"/>
      <c r="O430" s="15" t="n"/>
      <c r="P430" s="15" t="n"/>
    </row>
    <row r="431">
      <c r="A431" s="14" t="n"/>
      <c r="B431" s="14" t="n"/>
      <c r="C431" s="14" t="n"/>
      <c r="D431" s="15" t="n"/>
      <c r="E431" s="15">
        <f>IF(OR($D431="",$B431=""),"",IF($B431="发明",EDATE($D431,240),IF($B431="实用新型",EDATE($D431,120),IF($B431="外观设计",IF($D431&lt;DATE(2021,6,1),EDATE($D431,120),EDATE($D431,180)),""))))</f>
        <v/>
      </c>
      <c r="F431" s="14">
        <f>IF($E431="","",IF(NOT(ISNUMBER($E431)),"人工确认",IF($E431&lt;TODAY(),"已逾期",IF($E431&lt;=TODAY()+180,"180天内","正常"))))</f>
        <v/>
      </c>
      <c r="G431" s="14" t="n"/>
      <c r="H431" s="14" t="n"/>
      <c r="I431" s="14" t="n"/>
      <c r="J431" s="14" t="n"/>
      <c r="K431" s="16" t="n"/>
      <c r="L431" s="14" t="n"/>
      <c r="M431" s="14" t="n"/>
      <c r="N431" s="15" t="n"/>
      <c r="O431" s="15" t="n"/>
      <c r="P431" s="15" t="n"/>
    </row>
    <row r="432">
      <c r="A432" s="14" t="n"/>
      <c r="B432" s="14" t="n"/>
      <c r="C432" s="14" t="n"/>
      <c r="D432" s="15" t="n"/>
      <c r="E432" s="15">
        <f>IF(OR($D432="",$B432=""),"",IF($B432="发明",EDATE($D432,240),IF($B432="实用新型",EDATE($D432,120),IF($B432="外观设计",IF($D432&lt;DATE(2021,6,1),EDATE($D432,120),EDATE($D432,180)),""))))</f>
        <v/>
      </c>
      <c r="F432" s="14">
        <f>IF($E432="","",IF(NOT(ISNUMBER($E432)),"人工确认",IF($E432&lt;TODAY(),"已逾期",IF($E432&lt;=TODAY()+180,"180天内","正常"))))</f>
        <v/>
      </c>
      <c r="G432" s="14" t="n"/>
      <c r="H432" s="14" t="n"/>
      <c r="I432" s="14" t="n"/>
      <c r="J432" s="14" t="n"/>
      <c r="K432" s="16" t="n"/>
      <c r="L432" s="14" t="n"/>
      <c r="M432" s="14" t="n"/>
      <c r="N432" s="15" t="n"/>
      <c r="O432" s="15" t="n"/>
      <c r="P432" s="15" t="n"/>
    </row>
    <row r="433">
      <c r="A433" s="14" t="n"/>
      <c r="B433" s="14" t="n"/>
      <c r="C433" s="14" t="n"/>
      <c r="D433" s="15" t="n"/>
      <c r="E433" s="15">
        <f>IF(OR($D433="",$B433=""),"",IF($B433="发明",EDATE($D433,240),IF($B433="实用新型",EDATE($D433,120),IF($B433="外观设计",IF($D433&lt;DATE(2021,6,1),EDATE($D433,120),EDATE($D433,180)),""))))</f>
        <v/>
      </c>
      <c r="F433" s="14">
        <f>IF($E433="","",IF(NOT(ISNUMBER($E433)),"人工确认",IF($E433&lt;TODAY(),"已逾期",IF($E433&lt;=TODAY()+180,"180天内","正常"))))</f>
        <v/>
      </c>
      <c r="G433" s="14" t="n"/>
      <c r="H433" s="14" t="n"/>
      <c r="I433" s="14" t="n"/>
      <c r="J433" s="14" t="n"/>
      <c r="K433" s="16" t="n"/>
      <c r="L433" s="14" t="n"/>
      <c r="M433" s="14" t="n"/>
      <c r="N433" s="15" t="n"/>
      <c r="O433" s="15" t="n"/>
      <c r="P433" s="15" t="n"/>
    </row>
    <row r="434">
      <c r="A434" s="14" t="n"/>
      <c r="B434" s="14" t="n"/>
      <c r="C434" s="14" t="n"/>
      <c r="D434" s="15" t="n"/>
      <c r="E434" s="15">
        <f>IF(OR($D434="",$B434=""),"",IF($B434="发明",EDATE($D434,240),IF($B434="实用新型",EDATE($D434,120),IF($B434="外观设计",IF($D434&lt;DATE(2021,6,1),EDATE($D434,120),EDATE($D434,180)),""))))</f>
        <v/>
      </c>
      <c r="F434" s="14">
        <f>IF($E434="","",IF(NOT(ISNUMBER($E434)),"人工确认",IF($E434&lt;TODAY(),"已逾期",IF($E434&lt;=TODAY()+180,"180天内","正常"))))</f>
        <v/>
      </c>
      <c r="G434" s="14" t="n"/>
      <c r="H434" s="14" t="n"/>
      <c r="I434" s="14" t="n"/>
      <c r="J434" s="14" t="n"/>
      <c r="K434" s="16" t="n"/>
      <c r="L434" s="14" t="n"/>
      <c r="M434" s="14" t="n"/>
      <c r="N434" s="15" t="n"/>
      <c r="O434" s="15" t="n"/>
      <c r="P434" s="15" t="n"/>
    </row>
    <row r="435">
      <c r="A435" s="14" t="n"/>
      <c r="B435" s="14" t="n"/>
      <c r="C435" s="14" t="n"/>
      <c r="D435" s="15" t="n"/>
      <c r="E435" s="15">
        <f>IF(OR($D435="",$B435=""),"",IF($B435="发明",EDATE($D435,240),IF($B435="实用新型",EDATE($D435,120),IF($B435="外观设计",IF($D435&lt;DATE(2021,6,1),EDATE($D435,120),EDATE($D435,180)),""))))</f>
        <v/>
      </c>
      <c r="F435" s="14">
        <f>IF($E435="","",IF(NOT(ISNUMBER($E435)),"人工确认",IF($E435&lt;TODAY(),"已逾期",IF($E435&lt;=TODAY()+180,"180天内","正常"))))</f>
        <v/>
      </c>
      <c r="G435" s="14" t="n"/>
      <c r="H435" s="14" t="n"/>
      <c r="I435" s="14" t="n"/>
      <c r="J435" s="14" t="n"/>
      <c r="K435" s="16" t="n"/>
      <c r="L435" s="14" t="n"/>
      <c r="M435" s="14" t="n"/>
      <c r="N435" s="15" t="n"/>
      <c r="O435" s="15" t="n"/>
      <c r="P435" s="15" t="n"/>
    </row>
    <row r="436">
      <c r="A436" s="14" t="n"/>
      <c r="B436" s="14" t="n"/>
      <c r="C436" s="14" t="n"/>
      <c r="D436" s="15" t="n"/>
      <c r="E436" s="15">
        <f>IF(OR($D436="",$B436=""),"",IF($B436="发明",EDATE($D436,240),IF($B436="实用新型",EDATE($D436,120),IF($B436="外观设计",IF($D436&lt;DATE(2021,6,1),EDATE($D436,120),EDATE($D436,180)),""))))</f>
        <v/>
      </c>
      <c r="F436" s="14">
        <f>IF($E436="","",IF(NOT(ISNUMBER($E436)),"人工确认",IF($E436&lt;TODAY(),"已逾期",IF($E436&lt;=TODAY()+180,"180天内","正常"))))</f>
        <v/>
      </c>
      <c r="G436" s="14" t="n"/>
      <c r="H436" s="14" t="n"/>
      <c r="I436" s="14" t="n"/>
      <c r="J436" s="14" t="n"/>
      <c r="K436" s="16" t="n"/>
      <c r="L436" s="14" t="n"/>
      <c r="M436" s="14" t="n"/>
      <c r="N436" s="15" t="n"/>
      <c r="O436" s="15" t="n"/>
      <c r="P436" s="15" t="n"/>
    </row>
    <row r="437">
      <c r="A437" s="14" t="n"/>
      <c r="B437" s="14" t="n"/>
      <c r="C437" s="14" t="n"/>
      <c r="D437" s="15" t="n"/>
      <c r="E437" s="15">
        <f>IF(OR($D437="",$B437=""),"",IF($B437="发明",EDATE($D437,240),IF($B437="实用新型",EDATE($D437,120),IF($B437="外观设计",IF($D437&lt;DATE(2021,6,1),EDATE($D437,120),EDATE($D437,180)),""))))</f>
        <v/>
      </c>
      <c r="F437" s="14">
        <f>IF($E437="","",IF(NOT(ISNUMBER($E437)),"人工确认",IF($E437&lt;TODAY(),"已逾期",IF($E437&lt;=TODAY()+180,"180天内","正常"))))</f>
        <v/>
      </c>
      <c r="G437" s="14" t="n"/>
      <c r="H437" s="14" t="n"/>
      <c r="I437" s="14" t="n"/>
      <c r="J437" s="14" t="n"/>
      <c r="K437" s="16" t="n"/>
      <c r="L437" s="14" t="n"/>
      <c r="M437" s="14" t="n"/>
      <c r="N437" s="15" t="n"/>
      <c r="O437" s="15" t="n"/>
      <c r="P437" s="15" t="n"/>
    </row>
    <row r="438">
      <c r="A438" s="14" t="n"/>
      <c r="B438" s="14" t="n"/>
      <c r="C438" s="14" t="n"/>
      <c r="D438" s="15" t="n"/>
      <c r="E438" s="15">
        <f>IF(OR($D438="",$B438=""),"",IF($B438="发明",EDATE($D438,240),IF($B438="实用新型",EDATE($D438,120),IF($B438="外观设计",IF($D438&lt;DATE(2021,6,1),EDATE($D438,120),EDATE($D438,180)),""))))</f>
        <v/>
      </c>
      <c r="F438" s="14">
        <f>IF($E438="","",IF(NOT(ISNUMBER($E438)),"人工确认",IF($E438&lt;TODAY(),"已逾期",IF($E438&lt;=TODAY()+180,"180天内","正常"))))</f>
        <v/>
      </c>
      <c r="G438" s="14" t="n"/>
      <c r="H438" s="14" t="n"/>
      <c r="I438" s="14" t="n"/>
      <c r="J438" s="14" t="n"/>
      <c r="K438" s="16" t="n"/>
      <c r="L438" s="14" t="n"/>
      <c r="M438" s="14" t="n"/>
      <c r="N438" s="15" t="n"/>
      <c r="O438" s="15" t="n"/>
      <c r="P438" s="15" t="n"/>
    </row>
    <row r="439">
      <c r="A439" s="14" t="n"/>
      <c r="B439" s="14" t="n"/>
      <c r="C439" s="14" t="n"/>
      <c r="D439" s="15" t="n"/>
      <c r="E439" s="15">
        <f>IF(OR($D439="",$B439=""),"",IF($B439="发明",EDATE($D439,240),IF($B439="实用新型",EDATE($D439,120),IF($B439="外观设计",IF($D439&lt;DATE(2021,6,1),EDATE($D439,120),EDATE($D439,180)),""))))</f>
        <v/>
      </c>
      <c r="F439" s="14">
        <f>IF($E439="","",IF(NOT(ISNUMBER($E439)),"人工确认",IF($E439&lt;TODAY(),"已逾期",IF($E439&lt;=TODAY()+180,"180天内","正常"))))</f>
        <v/>
      </c>
      <c r="G439" s="14" t="n"/>
      <c r="H439" s="14" t="n"/>
      <c r="I439" s="14" t="n"/>
      <c r="J439" s="14" t="n"/>
      <c r="K439" s="16" t="n"/>
      <c r="L439" s="14" t="n"/>
      <c r="M439" s="14" t="n"/>
      <c r="N439" s="15" t="n"/>
      <c r="O439" s="15" t="n"/>
      <c r="P439" s="15" t="n"/>
    </row>
    <row r="440">
      <c r="A440" s="14" t="n"/>
      <c r="B440" s="14" t="n"/>
      <c r="C440" s="14" t="n"/>
      <c r="D440" s="15" t="n"/>
      <c r="E440" s="15">
        <f>IF(OR($D440="",$B440=""),"",IF($B440="发明",EDATE($D440,240),IF($B440="实用新型",EDATE($D440,120),IF($B440="外观设计",IF($D440&lt;DATE(2021,6,1),EDATE($D440,120),EDATE($D440,180)),""))))</f>
        <v/>
      </c>
      <c r="F440" s="14">
        <f>IF($E440="","",IF(NOT(ISNUMBER($E440)),"人工确认",IF($E440&lt;TODAY(),"已逾期",IF($E440&lt;=TODAY()+180,"180天内","正常"))))</f>
        <v/>
      </c>
      <c r="G440" s="14" t="n"/>
      <c r="H440" s="14" t="n"/>
      <c r="I440" s="14" t="n"/>
      <c r="J440" s="14" t="n"/>
      <c r="K440" s="16" t="n"/>
      <c r="L440" s="14" t="n"/>
      <c r="M440" s="14" t="n"/>
      <c r="N440" s="15" t="n"/>
      <c r="O440" s="15" t="n"/>
      <c r="P440" s="15" t="n"/>
    </row>
    <row r="441">
      <c r="A441" s="14" t="n"/>
      <c r="B441" s="14" t="n"/>
      <c r="C441" s="14" t="n"/>
      <c r="D441" s="15" t="n"/>
      <c r="E441" s="15">
        <f>IF(OR($D441="",$B441=""),"",IF($B441="发明",EDATE($D441,240),IF($B441="实用新型",EDATE($D441,120),IF($B441="外观设计",IF($D441&lt;DATE(2021,6,1),EDATE($D441,120),EDATE($D441,180)),""))))</f>
        <v/>
      </c>
      <c r="F441" s="14">
        <f>IF($E441="","",IF(NOT(ISNUMBER($E441)),"人工确认",IF($E441&lt;TODAY(),"已逾期",IF($E441&lt;=TODAY()+180,"180天内","正常"))))</f>
        <v/>
      </c>
      <c r="G441" s="14" t="n"/>
      <c r="H441" s="14" t="n"/>
      <c r="I441" s="14" t="n"/>
      <c r="J441" s="14" t="n"/>
      <c r="K441" s="16" t="n"/>
      <c r="L441" s="14" t="n"/>
      <c r="M441" s="14" t="n"/>
      <c r="N441" s="15" t="n"/>
      <c r="O441" s="15" t="n"/>
      <c r="P441" s="15" t="n"/>
    </row>
    <row r="442">
      <c r="A442" s="14" t="n"/>
      <c r="B442" s="14" t="n"/>
      <c r="C442" s="14" t="n"/>
      <c r="D442" s="15" t="n"/>
      <c r="E442" s="15">
        <f>IF(OR($D442="",$B442=""),"",IF($B442="发明",EDATE($D442,240),IF($B442="实用新型",EDATE($D442,120),IF($B442="外观设计",IF($D442&lt;DATE(2021,6,1),EDATE($D442,120),EDATE($D442,180)),""))))</f>
        <v/>
      </c>
      <c r="F442" s="14">
        <f>IF($E442="","",IF(NOT(ISNUMBER($E442)),"人工确认",IF($E442&lt;TODAY(),"已逾期",IF($E442&lt;=TODAY()+180,"180天内","正常"))))</f>
        <v/>
      </c>
      <c r="G442" s="14" t="n"/>
      <c r="H442" s="14" t="n"/>
      <c r="I442" s="14" t="n"/>
      <c r="J442" s="14" t="n"/>
      <c r="K442" s="16" t="n"/>
      <c r="L442" s="14" t="n"/>
      <c r="M442" s="14" t="n"/>
      <c r="N442" s="15" t="n"/>
      <c r="O442" s="15" t="n"/>
      <c r="P442" s="15" t="n"/>
    </row>
    <row r="443">
      <c r="A443" s="14" t="n"/>
      <c r="B443" s="14" t="n"/>
      <c r="C443" s="14" t="n"/>
      <c r="D443" s="15" t="n"/>
      <c r="E443" s="15">
        <f>IF(OR($D443="",$B443=""),"",IF($B443="发明",EDATE($D443,240),IF($B443="实用新型",EDATE($D443,120),IF($B443="外观设计",IF($D443&lt;DATE(2021,6,1),EDATE($D443,120),EDATE($D443,180)),""))))</f>
        <v/>
      </c>
      <c r="F443" s="14">
        <f>IF($E443="","",IF(NOT(ISNUMBER($E443)),"人工确认",IF($E443&lt;TODAY(),"已逾期",IF($E443&lt;=TODAY()+180,"180天内","正常"))))</f>
        <v/>
      </c>
      <c r="G443" s="14" t="n"/>
      <c r="H443" s="14" t="n"/>
      <c r="I443" s="14" t="n"/>
      <c r="J443" s="14" t="n"/>
      <c r="K443" s="16" t="n"/>
      <c r="L443" s="14" t="n"/>
      <c r="M443" s="14" t="n"/>
      <c r="N443" s="15" t="n"/>
      <c r="O443" s="15" t="n"/>
      <c r="P443" s="15" t="n"/>
    </row>
    <row r="444">
      <c r="A444" s="14" t="n"/>
      <c r="B444" s="14" t="n"/>
      <c r="C444" s="14" t="n"/>
      <c r="D444" s="15" t="n"/>
      <c r="E444" s="15">
        <f>IF(OR($D444="",$B444=""),"",IF($B444="发明",EDATE($D444,240),IF($B444="实用新型",EDATE($D444,120),IF($B444="外观设计",IF($D444&lt;DATE(2021,6,1),EDATE($D444,120),EDATE($D444,180)),""))))</f>
        <v/>
      </c>
      <c r="F444" s="14">
        <f>IF($E444="","",IF(NOT(ISNUMBER($E444)),"人工确认",IF($E444&lt;TODAY(),"已逾期",IF($E444&lt;=TODAY()+180,"180天内","正常"))))</f>
        <v/>
      </c>
      <c r="G444" s="14" t="n"/>
      <c r="H444" s="14" t="n"/>
      <c r="I444" s="14" t="n"/>
      <c r="J444" s="14" t="n"/>
      <c r="K444" s="16" t="n"/>
      <c r="L444" s="14" t="n"/>
      <c r="M444" s="14" t="n"/>
      <c r="N444" s="15" t="n"/>
      <c r="O444" s="15" t="n"/>
      <c r="P444" s="15" t="n"/>
    </row>
    <row r="445">
      <c r="A445" s="14" t="n"/>
      <c r="B445" s="14" t="n"/>
      <c r="C445" s="14" t="n"/>
      <c r="D445" s="15" t="n"/>
      <c r="E445" s="15">
        <f>IF(OR($D445="",$B445=""),"",IF($B445="发明",EDATE($D445,240),IF($B445="实用新型",EDATE($D445,120),IF($B445="外观设计",IF($D445&lt;DATE(2021,6,1),EDATE($D445,120),EDATE($D445,180)),""))))</f>
        <v/>
      </c>
      <c r="F445" s="14">
        <f>IF($E445="","",IF(NOT(ISNUMBER($E445)),"人工确认",IF($E445&lt;TODAY(),"已逾期",IF($E445&lt;=TODAY()+180,"180天内","正常"))))</f>
        <v/>
      </c>
      <c r="G445" s="14" t="n"/>
      <c r="H445" s="14" t="n"/>
      <c r="I445" s="14" t="n"/>
      <c r="J445" s="14" t="n"/>
      <c r="K445" s="16" t="n"/>
      <c r="L445" s="14" t="n"/>
      <c r="M445" s="14" t="n"/>
      <c r="N445" s="15" t="n"/>
      <c r="O445" s="15" t="n"/>
      <c r="P445" s="15" t="n"/>
    </row>
    <row r="446">
      <c r="A446" s="14" t="n"/>
      <c r="B446" s="14" t="n"/>
      <c r="C446" s="14" t="n"/>
      <c r="D446" s="15" t="n"/>
      <c r="E446" s="15">
        <f>IF(OR($D446="",$B446=""),"",IF($B446="发明",EDATE($D446,240),IF($B446="实用新型",EDATE($D446,120),IF($B446="外观设计",IF($D446&lt;DATE(2021,6,1),EDATE($D446,120),EDATE($D446,180)),""))))</f>
        <v/>
      </c>
      <c r="F446" s="14">
        <f>IF($E446="","",IF(NOT(ISNUMBER($E446)),"人工确认",IF($E446&lt;TODAY(),"已逾期",IF($E446&lt;=TODAY()+180,"180天内","正常"))))</f>
        <v/>
      </c>
      <c r="G446" s="14" t="n"/>
      <c r="H446" s="14" t="n"/>
      <c r="I446" s="14" t="n"/>
      <c r="J446" s="14" t="n"/>
      <c r="K446" s="16" t="n"/>
      <c r="L446" s="14" t="n"/>
      <c r="M446" s="14" t="n"/>
      <c r="N446" s="15" t="n"/>
      <c r="O446" s="15" t="n"/>
      <c r="P446" s="15" t="n"/>
    </row>
    <row r="447">
      <c r="A447" s="14" t="n"/>
      <c r="B447" s="14" t="n"/>
      <c r="C447" s="14" t="n"/>
      <c r="D447" s="15" t="n"/>
      <c r="E447" s="15">
        <f>IF(OR($D447="",$B447=""),"",IF($B447="发明",EDATE($D447,240),IF($B447="实用新型",EDATE($D447,120),IF($B447="外观设计",IF($D447&lt;DATE(2021,6,1),EDATE($D447,120),EDATE($D447,180)),""))))</f>
        <v/>
      </c>
      <c r="F447" s="14">
        <f>IF($E447="","",IF(NOT(ISNUMBER($E447)),"人工确认",IF($E447&lt;TODAY(),"已逾期",IF($E447&lt;=TODAY()+180,"180天内","正常"))))</f>
        <v/>
      </c>
      <c r="G447" s="14" t="n"/>
      <c r="H447" s="14" t="n"/>
      <c r="I447" s="14" t="n"/>
      <c r="J447" s="14" t="n"/>
      <c r="K447" s="16" t="n"/>
      <c r="L447" s="14" t="n"/>
      <c r="M447" s="14" t="n"/>
      <c r="N447" s="15" t="n"/>
      <c r="O447" s="15" t="n"/>
      <c r="P447" s="15" t="n"/>
    </row>
    <row r="448">
      <c r="A448" s="14" t="n"/>
      <c r="B448" s="14" t="n"/>
      <c r="C448" s="14" t="n"/>
      <c r="D448" s="15" t="n"/>
      <c r="E448" s="15">
        <f>IF(OR($D448="",$B448=""),"",IF($B448="发明",EDATE($D448,240),IF($B448="实用新型",EDATE($D448,120),IF($B448="外观设计",IF($D448&lt;DATE(2021,6,1),EDATE($D448,120),EDATE($D448,180)),""))))</f>
        <v/>
      </c>
      <c r="F448" s="14">
        <f>IF($E448="","",IF(NOT(ISNUMBER($E448)),"人工确认",IF($E448&lt;TODAY(),"已逾期",IF($E448&lt;=TODAY()+180,"180天内","正常"))))</f>
        <v/>
      </c>
      <c r="G448" s="14" t="n"/>
      <c r="H448" s="14" t="n"/>
      <c r="I448" s="14" t="n"/>
      <c r="J448" s="14" t="n"/>
      <c r="K448" s="16" t="n"/>
      <c r="L448" s="14" t="n"/>
      <c r="M448" s="14" t="n"/>
      <c r="N448" s="15" t="n"/>
      <c r="O448" s="15" t="n"/>
      <c r="P448" s="15" t="n"/>
    </row>
    <row r="449">
      <c r="A449" s="14" t="n"/>
      <c r="B449" s="14" t="n"/>
      <c r="C449" s="14" t="n"/>
      <c r="D449" s="15" t="n"/>
      <c r="E449" s="15">
        <f>IF(OR($D449="",$B449=""),"",IF($B449="发明",EDATE($D449,240),IF($B449="实用新型",EDATE($D449,120),IF($B449="外观设计",IF($D449&lt;DATE(2021,6,1),EDATE($D449,120),EDATE($D449,180)),""))))</f>
        <v/>
      </c>
      <c r="F449" s="14">
        <f>IF($E449="","",IF(NOT(ISNUMBER($E449)),"人工确认",IF($E449&lt;TODAY(),"已逾期",IF($E449&lt;=TODAY()+180,"180天内","正常"))))</f>
        <v/>
      </c>
      <c r="G449" s="14" t="n"/>
      <c r="H449" s="14" t="n"/>
      <c r="I449" s="14" t="n"/>
      <c r="J449" s="14" t="n"/>
      <c r="K449" s="16" t="n"/>
      <c r="L449" s="14" t="n"/>
      <c r="M449" s="14" t="n"/>
      <c r="N449" s="15" t="n"/>
      <c r="O449" s="15" t="n"/>
      <c r="P449" s="15" t="n"/>
    </row>
    <row r="450">
      <c r="A450" s="14" t="n"/>
      <c r="B450" s="14" t="n"/>
      <c r="C450" s="14" t="n"/>
      <c r="D450" s="15" t="n"/>
      <c r="E450" s="15">
        <f>IF(OR($D450="",$B450=""),"",IF($B450="发明",EDATE($D450,240),IF($B450="实用新型",EDATE($D450,120),IF($B450="外观设计",IF($D450&lt;DATE(2021,6,1),EDATE($D450,120),EDATE($D450,180)),""))))</f>
        <v/>
      </c>
      <c r="F450" s="14">
        <f>IF($E450="","",IF(NOT(ISNUMBER($E450)),"人工确认",IF($E450&lt;TODAY(),"已逾期",IF($E450&lt;=TODAY()+180,"180天内","正常"))))</f>
        <v/>
      </c>
      <c r="G450" s="14" t="n"/>
      <c r="H450" s="14" t="n"/>
      <c r="I450" s="14" t="n"/>
      <c r="J450" s="14" t="n"/>
      <c r="K450" s="16" t="n"/>
      <c r="L450" s="14" t="n"/>
      <c r="M450" s="14" t="n"/>
      <c r="N450" s="15" t="n"/>
      <c r="O450" s="15" t="n"/>
      <c r="P450" s="15" t="n"/>
    </row>
    <row r="451">
      <c r="A451" s="14" t="n"/>
      <c r="B451" s="14" t="n"/>
      <c r="C451" s="14" t="n"/>
      <c r="D451" s="15" t="n"/>
      <c r="E451" s="15">
        <f>IF(OR($D451="",$B451=""),"",IF($B451="发明",EDATE($D451,240),IF($B451="实用新型",EDATE($D451,120),IF($B451="外观设计",IF($D451&lt;DATE(2021,6,1),EDATE($D451,120),EDATE($D451,180)),""))))</f>
        <v/>
      </c>
      <c r="F451" s="14">
        <f>IF($E451="","",IF(NOT(ISNUMBER($E451)),"人工确认",IF($E451&lt;TODAY(),"已逾期",IF($E451&lt;=TODAY()+180,"180天内","正常"))))</f>
        <v/>
      </c>
      <c r="G451" s="14" t="n"/>
      <c r="H451" s="14" t="n"/>
      <c r="I451" s="14" t="n"/>
      <c r="J451" s="14" t="n"/>
      <c r="K451" s="16" t="n"/>
      <c r="L451" s="14" t="n"/>
      <c r="M451" s="14" t="n"/>
      <c r="N451" s="15" t="n"/>
      <c r="O451" s="15" t="n"/>
      <c r="P451" s="15" t="n"/>
    </row>
    <row r="452">
      <c r="A452" s="14" t="n"/>
      <c r="B452" s="14" t="n"/>
      <c r="C452" s="14" t="n"/>
      <c r="D452" s="15" t="n"/>
      <c r="E452" s="15">
        <f>IF(OR($D452="",$B452=""),"",IF($B452="发明",EDATE($D452,240),IF($B452="实用新型",EDATE($D452,120),IF($B452="外观设计",IF($D452&lt;DATE(2021,6,1),EDATE($D452,120),EDATE($D452,180)),""))))</f>
        <v/>
      </c>
      <c r="F452" s="14">
        <f>IF($E452="","",IF(NOT(ISNUMBER($E452)),"人工确认",IF($E452&lt;TODAY(),"已逾期",IF($E452&lt;=TODAY()+180,"180天内","正常"))))</f>
        <v/>
      </c>
      <c r="G452" s="14" t="n"/>
      <c r="H452" s="14" t="n"/>
      <c r="I452" s="14" t="n"/>
      <c r="J452" s="14" t="n"/>
      <c r="K452" s="16" t="n"/>
      <c r="L452" s="14" t="n"/>
      <c r="M452" s="14" t="n"/>
      <c r="N452" s="15" t="n"/>
      <c r="O452" s="15" t="n"/>
      <c r="P452" s="15" t="n"/>
    </row>
    <row r="453">
      <c r="A453" s="14" t="n"/>
      <c r="B453" s="14" t="n"/>
      <c r="C453" s="14" t="n"/>
      <c r="D453" s="15" t="n"/>
      <c r="E453" s="15">
        <f>IF(OR($D453="",$B453=""),"",IF($B453="发明",EDATE($D453,240),IF($B453="实用新型",EDATE($D453,120),IF($B453="外观设计",IF($D453&lt;DATE(2021,6,1),EDATE($D453,120),EDATE($D453,180)),""))))</f>
        <v/>
      </c>
      <c r="F453" s="14">
        <f>IF($E453="","",IF(NOT(ISNUMBER($E453)),"人工确认",IF($E453&lt;TODAY(),"已逾期",IF($E453&lt;=TODAY()+180,"180天内","正常"))))</f>
        <v/>
      </c>
      <c r="G453" s="14" t="n"/>
      <c r="H453" s="14" t="n"/>
      <c r="I453" s="14" t="n"/>
      <c r="J453" s="14" t="n"/>
      <c r="K453" s="16" t="n"/>
      <c r="L453" s="14" t="n"/>
      <c r="M453" s="14" t="n"/>
      <c r="N453" s="15" t="n"/>
      <c r="O453" s="15" t="n"/>
      <c r="P453" s="15" t="n"/>
    </row>
    <row r="454">
      <c r="A454" s="14" t="n"/>
      <c r="B454" s="14" t="n"/>
      <c r="C454" s="14" t="n"/>
      <c r="D454" s="15" t="n"/>
      <c r="E454" s="15">
        <f>IF(OR($D454="",$B454=""),"",IF($B454="发明",EDATE($D454,240),IF($B454="实用新型",EDATE($D454,120),IF($B454="外观设计",IF($D454&lt;DATE(2021,6,1),EDATE($D454,120),EDATE($D454,180)),""))))</f>
        <v/>
      </c>
      <c r="F454" s="14">
        <f>IF($E454="","",IF(NOT(ISNUMBER($E454)),"人工确认",IF($E454&lt;TODAY(),"已逾期",IF($E454&lt;=TODAY()+180,"180天内","正常"))))</f>
        <v/>
      </c>
      <c r="G454" s="14" t="n"/>
      <c r="H454" s="14" t="n"/>
      <c r="I454" s="14" t="n"/>
      <c r="J454" s="14" t="n"/>
      <c r="K454" s="16" t="n"/>
      <c r="L454" s="14" t="n"/>
      <c r="M454" s="14" t="n"/>
      <c r="N454" s="15" t="n"/>
      <c r="O454" s="15" t="n"/>
      <c r="P454" s="15" t="n"/>
    </row>
    <row r="455">
      <c r="A455" s="14" t="n"/>
      <c r="B455" s="14" t="n"/>
      <c r="C455" s="14" t="n"/>
      <c r="D455" s="15" t="n"/>
      <c r="E455" s="15">
        <f>IF(OR($D455="",$B455=""),"",IF($B455="发明",EDATE($D455,240),IF($B455="实用新型",EDATE($D455,120),IF($B455="外观设计",IF($D455&lt;DATE(2021,6,1),EDATE($D455,120),EDATE($D455,180)),""))))</f>
        <v/>
      </c>
      <c r="F455" s="14">
        <f>IF($E455="","",IF(NOT(ISNUMBER($E455)),"人工确认",IF($E455&lt;TODAY(),"已逾期",IF($E455&lt;=TODAY()+180,"180天内","正常"))))</f>
        <v/>
      </c>
      <c r="G455" s="14" t="n"/>
      <c r="H455" s="14" t="n"/>
      <c r="I455" s="14" t="n"/>
      <c r="J455" s="14" t="n"/>
      <c r="K455" s="16" t="n"/>
      <c r="L455" s="14" t="n"/>
      <c r="M455" s="14" t="n"/>
      <c r="N455" s="15" t="n"/>
      <c r="O455" s="15" t="n"/>
      <c r="P455" s="15" t="n"/>
    </row>
    <row r="456">
      <c r="A456" s="14" t="n"/>
      <c r="B456" s="14" t="n"/>
      <c r="C456" s="14" t="n"/>
      <c r="D456" s="15" t="n"/>
      <c r="E456" s="15">
        <f>IF(OR($D456="",$B456=""),"",IF($B456="发明",EDATE($D456,240),IF($B456="实用新型",EDATE($D456,120),IF($B456="外观设计",IF($D456&lt;DATE(2021,6,1),EDATE($D456,120),EDATE($D456,180)),""))))</f>
        <v/>
      </c>
      <c r="F456" s="14">
        <f>IF($E456="","",IF(NOT(ISNUMBER($E456)),"人工确认",IF($E456&lt;TODAY(),"已逾期",IF($E456&lt;=TODAY()+180,"180天内","正常"))))</f>
        <v/>
      </c>
      <c r="G456" s="14" t="n"/>
      <c r="H456" s="14" t="n"/>
      <c r="I456" s="14" t="n"/>
      <c r="J456" s="14" t="n"/>
      <c r="K456" s="16" t="n"/>
      <c r="L456" s="14" t="n"/>
      <c r="M456" s="14" t="n"/>
      <c r="N456" s="15" t="n"/>
      <c r="O456" s="15" t="n"/>
      <c r="P456" s="15" t="n"/>
    </row>
    <row r="457">
      <c r="A457" s="14" t="n"/>
      <c r="B457" s="14" t="n"/>
      <c r="C457" s="14" t="n"/>
      <c r="D457" s="15" t="n"/>
      <c r="E457" s="15">
        <f>IF(OR($D457="",$B457=""),"",IF($B457="发明",EDATE($D457,240),IF($B457="实用新型",EDATE($D457,120),IF($B457="外观设计",IF($D457&lt;DATE(2021,6,1),EDATE($D457,120),EDATE($D457,180)),""))))</f>
        <v/>
      </c>
      <c r="F457" s="14">
        <f>IF($E457="","",IF(NOT(ISNUMBER($E457)),"人工确认",IF($E457&lt;TODAY(),"已逾期",IF($E457&lt;=TODAY()+180,"180天内","正常"))))</f>
        <v/>
      </c>
      <c r="G457" s="14" t="n"/>
      <c r="H457" s="14" t="n"/>
      <c r="I457" s="14" t="n"/>
      <c r="J457" s="14" t="n"/>
      <c r="K457" s="16" t="n"/>
      <c r="L457" s="14" t="n"/>
      <c r="M457" s="14" t="n"/>
      <c r="N457" s="15" t="n"/>
      <c r="O457" s="15" t="n"/>
      <c r="P457" s="15" t="n"/>
    </row>
    <row r="458">
      <c r="A458" s="14" t="n"/>
      <c r="B458" s="14" t="n"/>
      <c r="C458" s="14" t="n"/>
      <c r="D458" s="15" t="n"/>
      <c r="E458" s="15">
        <f>IF(OR($D458="",$B458=""),"",IF($B458="发明",EDATE($D458,240),IF($B458="实用新型",EDATE($D458,120),IF($B458="外观设计",IF($D458&lt;DATE(2021,6,1),EDATE($D458,120),EDATE($D458,180)),""))))</f>
        <v/>
      </c>
      <c r="F458" s="14">
        <f>IF($E458="","",IF(NOT(ISNUMBER($E458)),"人工确认",IF($E458&lt;TODAY(),"已逾期",IF($E458&lt;=TODAY()+180,"180天内","正常"))))</f>
        <v/>
      </c>
      <c r="G458" s="14" t="n"/>
      <c r="H458" s="14" t="n"/>
      <c r="I458" s="14" t="n"/>
      <c r="J458" s="14" t="n"/>
      <c r="K458" s="16" t="n"/>
      <c r="L458" s="14" t="n"/>
      <c r="M458" s="14" t="n"/>
      <c r="N458" s="15" t="n"/>
      <c r="O458" s="15" t="n"/>
      <c r="P458" s="15" t="n"/>
    </row>
    <row r="459">
      <c r="A459" s="14" t="n"/>
      <c r="B459" s="14" t="n"/>
      <c r="C459" s="14" t="n"/>
      <c r="D459" s="15" t="n"/>
      <c r="E459" s="15">
        <f>IF(OR($D459="",$B459=""),"",IF($B459="发明",EDATE($D459,240),IF($B459="实用新型",EDATE($D459,120),IF($B459="外观设计",IF($D459&lt;DATE(2021,6,1),EDATE($D459,120),EDATE($D459,180)),""))))</f>
        <v/>
      </c>
      <c r="F459" s="14">
        <f>IF($E459="","",IF(NOT(ISNUMBER($E459)),"人工确认",IF($E459&lt;TODAY(),"已逾期",IF($E459&lt;=TODAY()+180,"180天内","正常"))))</f>
        <v/>
      </c>
      <c r="G459" s="14" t="n"/>
      <c r="H459" s="14" t="n"/>
      <c r="I459" s="14" t="n"/>
      <c r="J459" s="14" t="n"/>
      <c r="K459" s="16" t="n"/>
      <c r="L459" s="14" t="n"/>
      <c r="M459" s="14" t="n"/>
      <c r="N459" s="15" t="n"/>
      <c r="O459" s="15" t="n"/>
      <c r="P459" s="15" t="n"/>
    </row>
    <row r="460">
      <c r="A460" s="14" t="n"/>
      <c r="B460" s="14" t="n"/>
      <c r="C460" s="14" t="n"/>
      <c r="D460" s="15" t="n"/>
      <c r="E460" s="15">
        <f>IF(OR($D460="",$B460=""),"",IF($B460="发明",EDATE($D460,240),IF($B460="实用新型",EDATE($D460,120),IF($B460="外观设计",IF($D460&lt;DATE(2021,6,1),EDATE($D460,120),EDATE($D460,180)),""))))</f>
        <v/>
      </c>
      <c r="F460" s="14">
        <f>IF($E460="","",IF(NOT(ISNUMBER($E460)),"人工确认",IF($E460&lt;TODAY(),"已逾期",IF($E460&lt;=TODAY()+180,"180天内","正常"))))</f>
        <v/>
      </c>
      <c r="G460" s="14" t="n"/>
      <c r="H460" s="14" t="n"/>
      <c r="I460" s="14" t="n"/>
      <c r="J460" s="14" t="n"/>
      <c r="K460" s="16" t="n"/>
      <c r="L460" s="14" t="n"/>
      <c r="M460" s="14" t="n"/>
      <c r="N460" s="15" t="n"/>
      <c r="O460" s="15" t="n"/>
      <c r="P460" s="15" t="n"/>
    </row>
    <row r="461">
      <c r="A461" s="14" t="n"/>
      <c r="B461" s="14" t="n"/>
      <c r="C461" s="14" t="n"/>
      <c r="D461" s="15" t="n"/>
      <c r="E461" s="15">
        <f>IF(OR($D461="",$B461=""),"",IF($B461="发明",EDATE($D461,240),IF($B461="实用新型",EDATE($D461,120),IF($B461="外观设计",IF($D461&lt;DATE(2021,6,1),EDATE($D461,120),EDATE($D461,180)),""))))</f>
        <v/>
      </c>
      <c r="F461" s="14">
        <f>IF($E461="","",IF(NOT(ISNUMBER($E461)),"人工确认",IF($E461&lt;TODAY(),"已逾期",IF($E461&lt;=TODAY()+180,"180天内","正常"))))</f>
        <v/>
      </c>
      <c r="G461" s="14" t="n"/>
      <c r="H461" s="14" t="n"/>
      <c r="I461" s="14" t="n"/>
      <c r="J461" s="14" t="n"/>
      <c r="K461" s="16" t="n"/>
      <c r="L461" s="14" t="n"/>
      <c r="M461" s="14" t="n"/>
      <c r="N461" s="15" t="n"/>
      <c r="O461" s="15" t="n"/>
      <c r="P461" s="15" t="n"/>
    </row>
    <row r="462">
      <c r="A462" s="14" t="n"/>
      <c r="B462" s="14" t="n"/>
      <c r="C462" s="14" t="n"/>
      <c r="D462" s="15" t="n"/>
      <c r="E462" s="15">
        <f>IF(OR($D462="",$B462=""),"",IF($B462="发明",EDATE($D462,240),IF($B462="实用新型",EDATE($D462,120),IF($B462="外观设计",IF($D462&lt;DATE(2021,6,1),EDATE($D462,120),EDATE($D462,180)),""))))</f>
        <v/>
      </c>
      <c r="F462" s="14">
        <f>IF($E462="","",IF(NOT(ISNUMBER($E462)),"人工确认",IF($E462&lt;TODAY(),"已逾期",IF($E462&lt;=TODAY()+180,"180天内","正常"))))</f>
        <v/>
      </c>
      <c r="G462" s="14" t="n"/>
      <c r="H462" s="14" t="n"/>
      <c r="I462" s="14" t="n"/>
      <c r="J462" s="14" t="n"/>
      <c r="K462" s="16" t="n"/>
      <c r="L462" s="14" t="n"/>
      <c r="M462" s="14" t="n"/>
      <c r="N462" s="15" t="n"/>
      <c r="O462" s="15" t="n"/>
      <c r="P462" s="15" t="n"/>
    </row>
    <row r="463">
      <c r="A463" s="14" t="n"/>
      <c r="B463" s="14" t="n"/>
      <c r="C463" s="14" t="n"/>
      <c r="D463" s="15" t="n"/>
      <c r="E463" s="15">
        <f>IF(OR($D463="",$B463=""),"",IF($B463="发明",EDATE($D463,240),IF($B463="实用新型",EDATE($D463,120),IF($B463="外观设计",IF($D463&lt;DATE(2021,6,1),EDATE($D463,120),EDATE($D463,180)),""))))</f>
        <v/>
      </c>
      <c r="F463" s="14">
        <f>IF($E463="","",IF(NOT(ISNUMBER($E463)),"人工确认",IF($E463&lt;TODAY(),"已逾期",IF($E463&lt;=TODAY()+180,"180天内","正常"))))</f>
        <v/>
      </c>
      <c r="G463" s="14" t="n"/>
      <c r="H463" s="14" t="n"/>
      <c r="I463" s="14" t="n"/>
      <c r="J463" s="14" t="n"/>
      <c r="K463" s="16" t="n"/>
      <c r="L463" s="14" t="n"/>
      <c r="M463" s="14" t="n"/>
      <c r="N463" s="15" t="n"/>
      <c r="O463" s="15" t="n"/>
      <c r="P463" s="15" t="n"/>
    </row>
    <row r="464">
      <c r="A464" s="14" t="n"/>
      <c r="B464" s="14" t="n"/>
      <c r="C464" s="14" t="n"/>
      <c r="D464" s="15" t="n"/>
      <c r="E464" s="15">
        <f>IF(OR($D464="",$B464=""),"",IF($B464="发明",EDATE($D464,240),IF($B464="实用新型",EDATE($D464,120),IF($B464="外观设计",IF($D464&lt;DATE(2021,6,1),EDATE($D464,120),EDATE($D464,180)),""))))</f>
        <v/>
      </c>
      <c r="F464" s="14">
        <f>IF($E464="","",IF(NOT(ISNUMBER($E464)),"人工确认",IF($E464&lt;TODAY(),"已逾期",IF($E464&lt;=TODAY()+180,"180天内","正常"))))</f>
        <v/>
      </c>
      <c r="G464" s="14" t="n"/>
      <c r="H464" s="14" t="n"/>
      <c r="I464" s="14" t="n"/>
      <c r="J464" s="14" t="n"/>
      <c r="K464" s="16" t="n"/>
      <c r="L464" s="14" t="n"/>
      <c r="M464" s="14" t="n"/>
      <c r="N464" s="15" t="n"/>
      <c r="O464" s="15" t="n"/>
      <c r="P464" s="15" t="n"/>
    </row>
    <row r="465">
      <c r="A465" s="14" t="n"/>
      <c r="B465" s="14" t="n"/>
      <c r="C465" s="14" t="n"/>
      <c r="D465" s="15" t="n"/>
      <c r="E465" s="15">
        <f>IF(OR($D465="",$B465=""),"",IF($B465="发明",EDATE($D465,240),IF($B465="实用新型",EDATE($D465,120),IF($B465="外观设计",IF($D465&lt;DATE(2021,6,1),EDATE($D465,120),EDATE($D465,180)),""))))</f>
        <v/>
      </c>
      <c r="F465" s="14">
        <f>IF($E465="","",IF(NOT(ISNUMBER($E465)),"人工确认",IF($E465&lt;TODAY(),"已逾期",IF($E465&lt;=TODAY()+180,"180天内","正常"))))</f>
        <v/>
      </c>
      <c r="G465" s="14" t="n"/>
      <c r="H465" s="14" t="n"/>
      <c r="I465" s="14" t="n"/>
      <c r="J465" s="14" t="n"/>
      <c r="K465" s="16" t="n"/>
      <c r="L465" s="14" t="n"/>
      <c r="M465" s="14" t="n"/>
      <c r="N465" s="15" t="n"/>
      <c r="O465" s="15" t="n"/>
      <c r="P465" s="15" t="n"/>
    </row>
    <row r="466">
      <c r="A466" s="14" t="n"/>
      <c r="B466" s="14" t="n"/>
      <c r="C466" s="14" t="n"/>
      <c r="D466" s="15" t="n"/>
      <c r="E466" s="15">
        <f>IF(OR($D466="",$B466=""),"",IF($B466="发明",EDATE($D466,240),IF($B466="实用新型",EDATE($D466,120),IF($B466="外观设计",IF($D466&lt;DATE(2021,6,1),EDATE($D466,120),EDATE($D466,180)),""))))</f>
        <v/>
      </c>
      <c r="F466" s="14">
        <f>IF($E466="","",IF(NOT(ISNUMBER($E466)),"人工确认",IF($E466&lt;TODAY(),"已逾期",IF($E466&lt;=TODAY()+180,"180天内","正常"))))</f>
        <v/>
      </c>
      <c r="G466" s="14" t="n"/>
      <c r="H466" s="14" t="n"/>
      <c r="I466" s="14" t="n"/>
      <c r="J466" s="14" t="n"/>
      <c r="K466" s="16" t="n"/>
      <c r="L466" s="14" t="n"/>
      <c r="M466" s="14" t="n"/>
      <c r="N466" s="15" t="n"/>
      <c r="O466" s="15" t="n"/>
      <c r="P466" s="15" t="n"/>
    </row>
    <row r="467">
      <c r="A467" s="14" t="n"/>
      <c r="B467" s="14" t="n"/>
      <c r="C467" s="14" t="n"/>
      <c r="D467" s="15" t="n"/>
      <c r="E467" s="15">
        <f>IF(OR($D467="",$B467=""),"",IF($B467="发明",EDATE($D467,240),IF($B467="实用新型",EDATE($D467,120),IF($B467="外观设计",IF($D467&lt;DATE(2021,6,1),EDATE($D467,120),EDATE($D467,180)),""))))</f>
        <v/>
      </c>
      <c r="F467" s="14">
        <f>IF($E467="","",IF(NOT(ISNUMBER($E467)),"人工确认",IF($E467&lt;TODAY(),"已逾期",IF($E467&lt;=TODAY()+180,"180天内","正常"))))</f>
        <v/>
      </c>
      <c r="G467" s="14" t="n"/>
      <c r="H467" s="14" t="n"/>
      <c r="I467" s="14" t="n"/>
      <c r="J467" s="14" t="n"/>
      <c r="K467" s="16" t="n"/>
      <c r="L467" s="14" t="n"/>
      <c r="M467" s="14" t="n"/>
      <c r="N467" s="15" t="n"/>
      <c r="O467" s="15" t="n"/>
      <c r="P467" s="15" t="n"/>
    </row>
    <row r="468">
      <c r="A468" s="14" t="n"/>
      <c r="B468" s="14" t="n"/>
      <c r="C468" s="14" t="n"/>
      <c r="D468" s="15" t="n"/>
      <c r="E468" s="15">
        <f>IF(OR($D468="",$B468=""),"",IF($B468="发明",EDATE($D468,240),IF($B468="实用新型",EDATE($D468,120),IF($B468="外观设计",IF($D468&lt;DATE(2021,6,1),EDATE($D468,120),EDATE($D468,180)),""))))</f>
        <v/>
      </c>
      <c r="F468" s="14">
        <f>IF($E468="","",IF(NOT(ISNUMBER($E468)),"人工确认",IF($E468&lt;TODAY(),"已逾期",IF($E468&lt;=TODAY()+180,"180天内","正常"))))</f>
        <v/>
      </c>
      <c r="G468" s="14" t="n"/>
      <c r="H468" s="14" t="n"/>
      <c r="I468" s="14" t="n"/>
      <c r="J468" s="14" t="n"/>
      <c r="K468" s="16" t="n"/>
      <c r="L468" s="14" t="n"/>
      <c r="M468" s="14" t="n"/>
      <c r="N468" s="15" t="n"/>
      <c r="O468" s="15" t="n"/>
      <c r="P468" s="15" t="n"/>
    </row>
    <row r="469">
      <c r="A469" s="14" t="n"/>
      <c r="B469" s="14" t="n"/>
      <c r="C469" s="14" t="n"/>
      <c r="D469" s="15" t="n"/>
      <c r="E469" s="15">
        <f>IF(OR($D469="",$B469=""),"",IF($B469="发明",EDATE($D469,240),IF($B469="实用新型",EDATE($D469,120),IF($B469="外观设计",IF($D469&lt;DATE(2021,6,1),EDATE($D469,120),EDATE($D469,180)),""))))</f>
        <v/>
      </c>
      <c r="F469" s="14">
        <f>IF($E469="","",IF(NOT(ISNUMBER($E469)),"人工确认",IF($E469&lt;TODAY(),"已逾期",IF($E469&lt;=TODAY()+180,"180天内","正常"))))</f>
        <v/>
      </c>
      <c r="G469" s="14" t="n"/>
      <c r="H469" s="14" t="n"/>
      <c r="I469" s="14" t="n"/>
      <c r="J469" s="14" t="n"/>
      <c r="K469" s="16" t="n"/>
      <c r="L469" s="14" t="n"/>
      <c r="M469" s="14" t="n"/>
      <c r="N469" s="15" t="n"/>
      <c r="O469" s="15" t="n"/>
      <c r="P469" s="15" t="n"/>
    </row>
    <row r="470">
      <c r="A470" s="14" t="n"/>
      <c r="B470" s="14" t="n"/>
      <c r="C470" s="14" t="n"/>
      <c r="D470" s="15" t="n"/>
      <c r="E470" s="15">
        <f>IF(OR($D470="",$B470=""),"",IF($B470="发明",EDATE($D470,240),IF($B470="实用新型",EDATE($D470,120),IF($B470="外观设计",IF($D470&lt;DATE(2021,6,1),EDATE($D470,120),EDATE($D470,180)),""))))</f>
        <v/>
      </c>
      <c r="F470" s="14">
        <f>IF($E470="","",IF(NOT(ISNUMBER($E470)),"人工确认",IF($E470&lt;TODAY(),"已逾期",IF($E470&lt;=TODAY()+180,"180天内","正常"))))</f>
        <v/>
      </c>
      <c r="G470" s="14" t="n"/>
      <c r="H470" s="14" t="n"/>
      <c r="I470" s="14" t="n"/>
      <c r="J470" s="14" t="n"/>
      <c r="K470" s="16" t="n"/>
      <c r="L470" s="14" t="n"/>
      <c r="M470" s="14" t="n"/>
      <c r="N470" s="15" t="n"/>
      <c r="O470" s="15" t="n"/>
      <c r="P470" s="15" t="n"/>
    </row>
    <row r="471">
      <c r="A471" s="14" t="n"/>
      <c r="B471" s="14" t="n"/>
      <c r="C471" s="14" t="n"/>
      <c r="D471" s="15" t="n"/>
      <c r="E471" s="15">
        <f>IF(OR($D471="",$B471=""),"",IF($B471="发明",EDATE($D471,240),IF($B471="实用新型",EDATE($D471,120),IF($B471="外观设计",IF($D471&lt;DATE(2021,6,1),EDATE($D471,120),EDATE($D471,180)),""))))</f>
        <v/>
      </c>
      <c r="F471" s="14">
        <f>IF($E471="","",IF(NOT(ISNUMBER($E471)),"人工确认",IF($E471&lt;TODAY(),"已逾期",IF($E471&lt;=TODAY()+180,"180天内","正常"))))</f>
        <v/>
      </c>
      <c r="G471" s="14" t="n"/>
      <c r="H471" s="14" t="n"/>
      <c r="I471" s="14" t="n"/>
      <c r="J471" s="14" t="n"/>
      <c r="K471" s="16" t="n"/>
      <c r="L471" s="14" t="n"/>
      <c r="M471" s="14" t="n"/>
      <c r="N471" s="15" t="n"/>
      <c r="O471" s="15" t="n"/>
      <c r="P471" s="15" t="n"/>
    </row>
    <row r="472">
      <c r="A472" s="14" t="n"/>
      <c r="B472" s="14" t="n"/>
      <c r="C472" s="14" t="n"/>
      <c r="D472" s="15" t="n"/>
      <c r="E472" s="15">
        <f>IF(OR($D472="",$B472=""),"",IF($B472="发明",EDATE($D472,240),IF($B472="实用新型",EDATE($D472,120),IF($B472="外观设计",IF($D472&lt;DATE(2021,6,1),EDATE($D472,120),EDATE($D472,180)),""))))</f>
        <v/>
      </c>
      <c r="F472" s="14">
        <f>IF($E472="","",IF(NOT(ISNUMBER($E472)),"人工确认",IF($E472&lt;TODAY(),"已逾期",IF($E472&lt;=TODAY()+180,"180天内","正常"))))</f>
        <v/>
      </c>
      <c r="G472" s="14" t="n"/>
      <c r="H472" s="14" t="n"/>
      <c r="I472" s="14" t="n"/>
      <c r="J472" s="14" t="n"/>
      <c r="K472" s="16" t="n"/>
      <c r="L472" s="14" t="n"/>
      <c r="M472" s="14" t="n"/>
      <c r="N472" s="15" t="n"/>
      <c r="O472" s="15" t="n"/>
      <c r="P472" s="15" t="n"/>
    </row>
    <row r="473">
      <c r="A473" s="14" t="n"/>
      <c r="B473" s="14" t="n"/>
      <c r="C473" s="14" t="n"/>
      <c r="D473" s="15" t="n"/>
      <c r="E473" s="15">
        <f>IF(OR($D473="",$B473=""),"",IF($B473="发明",EDATE($D473,240),IF($B473="实用新型",EDATE($D473,120),IF($B473="外观设计",IF($D473&lt;DATE(2021,6,1),EDATE($D473,120),EDATE($D473,180)),""))))</f>
        <v/>
      </c>
      <c r="F473" s="14">
        <f>IF($E473="","",IF(NOT(ISNUMBER($E473)),"人工确认",IF($E473&lt;TODAY(),"已逾期",IF($E473&lt;=TODAY()+180,"180天内","正常"))))</f>
        <v/>
      </c>
      <c r="G473" s="14" t="n"/>
      <c r="H473" s="14" t="n"/>
      <c r="I473" s="14" t="n"/>
      <c r="J473" s="14" t="n"/>
      <c r="K473" s="16" t="n"/>
      <c r="L473" s="14" t="n"/>
      <c r="M473" s="14" t="n"/>
      <c r="N473" s="15" t="n"/>
      <c r="O473" s="15" t="n"/>
      <c r="P473" s="15" t="n"/>
    </row>
    <row r="474">
      <c r="A474" s="14" t="n"/>
      <c r="B474" s="14" t="n"/>
      <c r="C474" s="14" t="n"/>
      <c r="D474" s="15" t="n"/>
      <c r="E474" s="15">
        <f>IF(OR($D474="",$B474=""),"",IF($B474="发明",EDATE($D474,240),IF($B474="实用新型",EDATE($D474,120),IF($B474="外观设计",IF($D474&lt;DATE(2021,6,1),EDATE($D474,120),EDATE($D474,180)),""))))</f>
        <v/>
      </c>
      <c r="F474" s="14">
        <f>IF($E474="","",IF(NOT(ISNUMBER($E474)),"人工确认",IF($E474&lt;TODAY(),"已逾期",IF($E474&lt;=TODAY()+180,"180天内","正常"))))</f>
        <v/>
      </c>
      <c r="G474" s="14" t="n"/>
      <c r="H474" s="14" t="n"/>
      <c r="I474" s="14" t="n"/>
      <c r="J474" s="14" t="n"/>
      <c r="K474" s="16" t="n"/>
      <c r="L474" s="14" t="n"/>
      <c r="M474" s="14" t="n"/>
      <c r="N474" s="15" t="n"/>
      <c r="O474" s="15" t="n"/>
      <c r="P474" s="15" t="n"/>
    </row>
    <row r="475">
      <c r="A475" s="14" t="n"/>
      <c r="B475" s="14" t="n"/>
      <c r="C475" s="14" t="n"/>
      <c r="D475" s="15" t="n"/>
      <c r="E475" s="15">
        <f>IF(OR($D475="",$B475=""),"",IF($B475="发明",EDATE($D475,240),IF($B475="实用新型",EDATE($D475,120),IF($B475="外观设计",IF($D475&lt;DATE(2021,6,1),EDATE($D475,120),EDATE($D475,180)),""))))</f>
        <v/>
      </c>
      <c r="F475" s="14">
        <f>IF($E475="","",IF(NOT(ISNUMBER($E475)),"人工确认",IF($E475&lt;TODAY(),"已逾期",IF($E475&lt;=TODAY()+180,"180天内","正常"))))</f>
        <v/>
      </c>
      <c r="G475" s="14" t="n"/>
      <c r="H475" s="14" t="n"/>
      <c r="I475" s="14" t="n"/>
      <c r="J475" s="14" t="n"/>
      <c r="K475" s="16" t="n"/>
      <c r="L475" s="14" t="n"/>
      <c r="M475" s="14" t="n"/>
      <c r="N475" s="15" t="n"/>
      <c r="O475" s="15" t="n"/>
      <c r="P475" s="15" t="n"/>
    </row>
    <row r="476">
      <c r="A476" s="14" t="n"/>
      <c r="B476" s="14" t="n"/>
      <c r="C476" s="14" t="n"/>
      <c r="D476" s="15" t="n"/>
      <c r="E476" s="15">
        <f>IF(OR($D476="",$B476=""),"",IF($B476="发明",EDATE($D476,240),IF($B476="实用新型",EDATE($D476,120),IF($B476="外观设计",IF($D476&lt;DATE(2021,6,1),EDATE($D476,120),EDATE($D476,180)),""))))</f>
        <v/>
      </c>
      <c r="F476" s="14">
        <f>IF($E476="","",IF(NOT(ISNUMBER($E476)),"人工确认",IF($E476&lt;TODAY(),"已逾期",IF($E476&lt;=TODAY()+180,"180天内","正常"))))</f>
        <v/>
      </c>
      <c r="G476" s="14" t="n"/>
      <c r="H476" s="14" t="n"/>
      <c r="I476" s="14" t="n"/>
      <c r="J476" s="14" t="n"/>
      <c r="K476" s="16" t="n"/>
      <c r="L476" s="14" t="n"/>
      <c r="M476" s="14" t="n"/>
      <c r="N476" s="15" t="n"/>
      <c r="O476" s="15" t="n"/>
      <c r="P476" s="15" t="n"/>
    </row>
    <row r="477">
      <c r="A477" s="14" t="n"/>
      <c r="B477" s="14" t="n"/>
      <c r="C477" s="14" t="n"/>
      <c r="D477" s="15" t="n"/>
      <c r="E477" s="15">
        <f>IF(OR($D477="",$B477=""),"",IF($B477="发明",EDATE($D477,240),IF($B477="实用新型",EDATE($D477,120),IF($B477="外观设计",IF($D477&lt;DATE(2021,6,1),EDATE($D477,120),EDATE($D477,180)),""))))</f>
        <v/>
      </c>
      <c r="F477" s="14">
        <f>IF($E477="","",IF(NOT(ISNUMBER($E477)),"人工确认",IF($E477&lt;TODAY(),"已逾期",IF($E477&lt;=TODAY()+180,"180天内","正常"))))</f>
        <v/>
      </c>
      <c r="G477" s="14" t="n"/>
      <c r="H477" s="14" t="n"/>
      <c r="I477" s="14" t="n"/>
      <c r="J477" s="14" t="n"/>
      <c r="K477" s="16" t="n"/>
      <c r="L477" s="14" t="n"/>
      <c r="M477" s="14" t="n"/>
      <c r="N477" s="15" t="n"/>
      <c r="O477" s="15" t="n"/>
      <c r="P477" s="15" t="n"/>
    </row>
    <row r="478">
      <c r="A478" s="14" t="n"/>
      <c r="B478" s="14" t="n"/>
      <c r="C478" s="14" t="n"/>
      <c r="D478" s="15" t="n"/>
      <c r="E478" s="15">
        <f>IF(OR($D478="",$B478=""),"",IF($B478="发明",EDATE($D478,240),IF($B478="实用新型",EDATE($D478,120),IF($B478="外观设计",IF($D478&lt;DATE(2021,6,1),EDATE($D478,120),EDATE($D478,180)),""))))</f>
        <v/>
      </c>
      <c r="F478" s="14">
        <f>IF($E478="","",IF(NOT(ISNUMBER($E478)),"人工确认",IF($E478&lt;TODAY(),"已逾期",IF($E478&lt;=TODAY()+180,"180天内","正常"))))</f>
        <v/>
      </c>
      <c r="G478" s="14" t="n"/>
      <c r="H478" s="14" t="n"/>
      <c r="I478" s="14" t="n"/>
      <c r="J478" s="14" t="n"/>
      <c r="K478" s="16" t="n"/>
      <c r="L478" s="14" t="n"/>
      <c r="M478" s="14" t="n"/>
      <c r="N478" s="15" t="n"/>
      <c r="O478" s="15" t="n"/>
      <c r="P478" s="15" t="n"/>
    </row>
    <row r="479">
      <c r="A479" s="14" t="n"/>
      <c r="B479" s="14" t="n"/>
      <c r="C479" s="14" t="n"/>
      <c r="D479" s="15" t="n"/>
      <c r="E479" s="15">
        <f>IF(OR($D479="",$B479=""),"",IF($B479="发明",EDATE($D479,240),IF($B479="实用新型",EDATE($D479,120),IF($B479="外观设计",IF($D479&lt;DATE(2021,6,1),EDATE($D479,120),EDATE($D479,180)),""))))</f>
        <v/>
      </c>
      <c r="F479" s="14">
        <f>IF($E479="","",IF(NOT(ISNUMBER($E479)),"人工确认",IF($E479&lt;TODAY(),"已逾期",IF($E479&lt;=TODAY()+180,"180天内","正常"))))</f>
        <v/>
      </c>
      <c r="G479" s="14" t="n"/>
      <c r="H479" s="14" t="n"/>
      <c r="I479" s="14" t="n"/>
      <c r="J479" s="14" t="n"/>
      <c r="K479" s="16" t="n"/>
      <c r="L479" s="14" t="n"/>
      <c r="M479" s="14" t="n"/>
      <c r="N479" s="15" t="n"/>
      <c r="O479" s="15" t="n"/>
      <c r="P479" s="15" t="n"/>
    </row>
    <row r="480">
      <c r="A480" s="14" t="n"/>
      <c r="B480" s="14" t="n"/>
      <c r="C480" s="14" t="n"/>
      <c r="D480" s="15" t="n"/>
      <c r="E480" s="15">
        <f>IF(OR($D480="",$B480=""),"",IF($B480="发明",EDATE($D480,240),IF($B480="实用新型",EDATE($D480,120),IF($B480="外观设计",IF($D480&lt;DATE(2021,6,1),EDATE($D480,120),EDATE($D480,180)),""))))</f>
        <v/>
      </c>
      <c r="F480" s="14">
        <f>IF($E480="","",IF(NOT(ISNUMBER($E480)),"人工确认",IF($E480&lt;TODAY(),"已逾期",IF($E480&lt;=TODAY()+180,"180天内","正常"))))</f>
        <v/>
      </c>
      <c r="G480" s="14" t="n"/>
      <c r="H480" s="14" t="n"/>
      <c r="I480" s="14" t="n"/>
      <c r="J480" s="14" t="n"/>
      <c r="K480" s="16" t="n"/>
      <c r="L480" s="14" t="n"/>
      <c r="M480" s="14" t="n"/>
      <c r="N480" s="15" t="n"/>
      <c r="O480" s="15" t="n"/>
      <c r="P480" s="15" t="n"/>
    </row>
    <row r="481">
      <c r="A481" s="14" t="n"/>
      <c r="B481" s="14" t="n"/>
      <c r="C481" s="14" t="n"/>
      <c r="D481" s="15" t="n"/>
      <c r="E481" s="15">
        <f>IF(OR($D481="",$B481=""),"",IF($B481="发明",EDATE($D481,240),IF($B481="实用新型",EDATE($D481,120),IF($B481="外观设计",IF($D481&lt;DATE(2021,6,1),EDATE($D481,120),EDATE($D481,180)),""))))</f>
        <v/>
      </c>
      <c r="F481" s="14">
        <f>IF($E481="","",IF(NOT(ISNUMBER($E481)),"人工确认",IF($E481&lt;TODAY(),"已逾期",IF($E481&lt;=TODAY()+180,"180天内","正常"))))</f>
        <v/>
      </c>
      <c r="G481" s="14" t="n"/>
      <c r="H481" s="14" t="n"/>
      <c r="I481" s="14" t="n"/>
      <c r="J481" s="14" t="n"/>
      <c r="K481" s="16" t="n"/>
      <c r="L481" s="14" t="n"/>
      <c r="M481" s="14" t="n"/>
      <c r="N481" s="15" t="n"/>
      <c r="O481" s="15" t="n"/>
      <c r="P481" s="15" t="n"/>
    </row>
    <row r="482">
      <c r="A482" s="14" t="n"/>
      <c r="B482" s="14" t="n"/>
      <c r="C482" s="14" t="n"/>
      <c r="D482" s="15" t="n"/>
      <c r="E482" s="15">
        <f>IF(OR($D482="",$B482=""),"",IF($B482="发明",EDATE($D482,240),IF($B482="实用新型",EDATE($D482,120),IF($B482="外观设计",IF($D482&lt;DATE(2021,6,1),EDATE($D482,120),EDATE($D482,180)),""))))</f>
        <v/>
      </c>
      <c r="F482" s="14">
        <f>IF($E482="","",IF(NOT(ISNUMBER($E482)),"人工确认",IF($E482&lt;TODAY(),"已逾期",IF($E482&lt;=TODAY()+180,"180天内","正常"))))</f>
        <v/>
      </c>
      <c r="G482" s="14" t="n"/>
      <c r="H482" s="14" t="n"/>
      <c r="I482" s="14" t="n"/>
      <c r="J482" s="14" t="n"/>
      <c r="K482" s="16" t="n"/>
      <c r="L482" s="14" t="n"/>
      <c r="M482" s="14" t="n"/>
      <c r="N482" s="15" t="n"/>
      <c r="O482" s="15" t="n"/>
      <c r="P482" s="15" t="n"/>
    </row>
    <row r="483">
      <c r="A483" s="14" t="n"/>
      <c r="B483" s="14" t="n"/>
      <c r="C483" s="14" t="n"/>
      <c r="D483" s="15" t="n"/>
      <c r="E483" s="15">
        <f>IF(OR($D483="",$B483=""),"",IF($B483="发明",EDATE($D483,240),IF($B483="实用新型",EDATE($D483,120),IF($B483="外观设计",IF($D483&lt;DATE(2021,6,1),EDATE($D483,120),EDATE($D483,180)),""))))</f>
        <v/>
      </c>
      <c r="F483" s="14">
        <f>IF($E483="","",IF(NOT(ISNUMBER($E483)),"人工确认",IF($E483&lt;TODAY(),"已逾期",IF($E483&lt;=TODAY()+180,"180天内","正常"))))</f>
        <v/>
      </c>
      <c r="G483" s="14" t="n"/>
      <c r="H483" s="14" t="n"/>
      <c r="I483" s="14" t="n"/>
      <c r="J483" s="14" t="n"/>
      <c r="K483" s="16" t="n"/>
      <c r="L483" s="14" t="n"/>
      <c r="M483" s="14" t="n"/>
      <c r="N483" s="15" t="n"/>
      <c r="O483" s="15" t="n"/>
      <c r="P483" s="15" t="n"/>
    </row>
    <row r="484">
      <c r="A484" s="14" t="n"/>
      <c r="B484" s="14" t="n"/>
      <c r="C484" s="14" t="n"/>
      <c r="D484" s="15" t="n"/>
      <c r="E484" s="15">
        <f>IF(OR($D484="",$B484=""),"",IF($B484="发明",EDATE($D484,240),IF($B484="实用新型",EDATE($D484,120),IF($B484="外观设计",IF($D484&lt;DATE(2021,6,1),EDATE($D484,120),EDATE($D484,180)),""))))</f>
        <v/>
      </c>
      <c r="F484" s="14">
        <f>IF($E484="","",IF(NOT(ISNUMBER($E484)),"人工确认",IF($E484&lt;TODAY(),"已逾期",IF($E484&lt;=TODAY()+180,"180天内","正常"))))</f>
        <v/>
      </c>
      <c r="G484" s="14" t="n"/>
      <c r="H484" s="14" t="n"/>
      <c r="I484" s="14" t="n"/>
      <c r="J484" s="14" t="n"/>
      <c r="K484" s="16" t="n"/>
      <c r="L484" s="14" t="n"/>
      <c r="M484" s="14" t="n"/>
      <c r="N484" s="15" t="n"/>
      <c r="O484" s="15" t="n"/>
      <c r="P484" s="15" t="n"/>
    </row>
    <row r="485">
      <c r="A485" s="14" t="n"/>
      <c r="B485" s="14" t="n"/>
      <c r="C485" s="14" t="n"/>
      <c r="D485" s="15" t="n"/>
      <c r="E485" s="15">
        <f>IF(OR($D485="",$B485=""),"",IF($B485="发明",EDATE($D485,240),IF($B485="实用新型",EDATE($D485,120),IF($B485="外观设计",IF($D485&lt;DATE(2021,6,1),EDATE($D485,120),EDATE($D485,180)),""))))</f>
        <v/>
      </c>
      <c r="F485" s="14">
        <f>IF($E485="","",IF(NOT(ISNUMBER($E485)),"人工确认",IF($E485&lt;TODAY(),"已逾期",IF($E485&lt;=TODAY()+180,"180天内","正常"))))</f>
        <v/>
      </c>
      <c r="G485" s="14" t="n"/>
      <c r="H485" s="14" t="n"/>
      <c r="I485" s="14" t="n"/>
      <c r="J485" s="14" t="n"/>
      <c r="K485" s="16" t="n"/>
      <c r="L485" s="14" t="n"/>
      <c r="M485" s="14" t="n"/>
      <c r="N485" s="15" t="n"/>
      <c r="O485" s="15" t="n"/>
      <c r="P485" s="15" t="n"/>
    </row>
    <row r="486">
      <c r="A486" s="14" t="n"/>
      <c r="B486" s="14" t="n"/>
      <c r="C486" s="14" t="n"/>
      <c r="D486" s="15" t="n"/>
      <c r="E486" s="15">
        <f>IF(OR($D486="",$B486=""),"",IF($B486="发明",EDATE($D486,240),IF($B486="实用新型",EDATE($D486,120),IF($B486="外观设计",IF($D486&lt;DATE(2021,6,1),EDATE($D486,120),EDATE($D486,180)),""))))</f>
        <v/>
      </c>
      <c r="F486" s="14">
        <f>IF($E486="","",IF(NOT(ISNUMBER($E486)),"人工确认",IF($E486&lt;TODAY(),"已逾期",IF($E486&lt;=TODAY()+180,"180天内","正常"))))</f>
        <v/>
      </c>
      <c r="G486" s="14" t="n"/>
      <c r="H486" s="14" t="n"/>
      <c r="I486" s="14" t="n"/>
      <c r="J486" s="14" t="n"/>
      <c r="K486" s="16" t="n"/>
      <c r="L486" s="14" t="n"/>
      <c r="M486" s="14" t="n"/>
      <c r="N486" s="15" t="n"/>
      <c r="O486" s="15" t="n"/>
      <c r="P486" s="15" t="n"/>
    </row>
    <row r="487">
      <c r="A487" s="14" t="n"/>
      <c r="B487" s="14" t="n"/>
      <c r="C487" s="14" t="n"/>
      <c r="D487" s="15" t="n"/>
      <c r="E487" s="15">
        <f>IF(OR($D487="",$B487=""),"",IF($B487="发明",EDATE($D487,240),IF($B487="实用新型",EDATE($D487,120),IF($B487="外观设计",IF($D487&lt;DATE(2021,6,1),EDATE($D487,120),EDATE($D487,180)),""))))</f>
        <v/>
      </c>
      <c r="F487" s="14">
        <f>IF($E487="","",IF(NOT(ISNUMBER($E487)),"人工确认",IF($E487&lt;TODAY(),"已逾期",IF($E487&lt;=TODAY()+180,"180天内","正常"))))</f>
        <v/>
      </c>
      <c r="G487" s="14" t="n"/>
      <c r="H487" s="14" t="n"/>
      <c r="I487" s="14" t="n"/>
      <c r="J487" s="14" t="n"/>
      <c r="K487" s="16" t="n"/>
      <c r="L487" s="14" t="n"/>
      <c r="M487" s="14" t="n"/>
      <c r="N487" s="15" t="n"/>
      <c r="O487" s="15" t="n"/>
      <c r="P487" s="15" t="n"/>
    </row>
    <row r="488">
      <c r="A488" s="14" t="n"/>
      <c r="B488" s="14" t="n"/>
      <c r="C488" s="14" t="n"/>
      <c r="D488" s="15" t="n"/>
      <c r="E488" s="15">
        <f>IF(OR($D488="",$B488=""),"",IF($B488="发明",EDATE($D488,240),IF($B488="实用新型",EDATE($D488,120),IF($B488="外观设计",IF($D488&lt;DATE(2021,6,1),EDATE($D488,120),EDATE($D488,180)),""))))</f>
        <v/>
      </c>
      <c r="F488" s="14">
        <f>IF($E488="","",IF(NOT(ISNUMBER($E488)),"人工确认",IF($E488&lt;TODAY(),"已逾期",IF($E488&lt;=TODAY()+180,"180天内","正常"))))</f>
        <v/>
      </c>
      <c r="G488" s="14" t="n"/>
      <c r="H488" s="14" t="n"/>
      <c r="I488" s="14" t="n"/>
      <c r="J488" s="14" t="n"/>
      <c r="K488" s="16" t="n"/>
      <c r="L488" s="14" t="n"/>
      <c r="M488" s="14" t="n"/>
      <c r="N488" s="15" t="n"/>
      <c r="O488" s="15" t="n"/>
      <c r="P488" s="15" t="n"/>
    </row>
    <row r="489">
      <c r="A489" s="14" t="n"/>
      <c r="B489" s="14" t="n"/>
      <c r="C489" s="14" t="n"/>
      <c r="D489" s="15" t="n"/>
      <c r="E489" s="15">
        <f>IF(OR($D489="",$B489=""),"",IF($B489="发明",EDATE($D489,240),IF($B489="实用新型",EDATE($D489,120),IF($B489="外观设计",IF($D489&lt;DATE(2021,6,1),EDATE($D489,120),EDATE($D489,180)),""))))</f>
        <v/>
      </c>
      <c r="F489" s="14">
        <f>IF($E489="","",IF(NOT(ISNUMBER($E489)),"人工确认",IF($E489&lt;TODAY(),"已逾期",IF($E489&lt;=TODAY()+180,"180天内","正常"))))</f>
        <v/>
      </c>
      <c r="G489" s="14" t="n"/>
      <c r="H489" s="14" t="n"/>
      <c r="I489" s="14" t="n"/>
      <c r="J489" s="14" t="n"/>
      <c r="K489" s="16" t="n"/>
      <c r="L489" s="14" t="n"/>
      <c r="M489" s="14" t="n"/>
      <c r="N489" s="15" t="n"/>
      <c r="O489" s="15" t="n"/>
      <c r="P489" s="15" t="n"/>
    </row>
    <row r="490">
      <c r="A490" s="14" t="n"/>
      <c r="B490" s="14" t="n"/>
      <c r="C490" s="14" t="n"/>
      <c r="D490" s="15" t="n"/>
      <c r="E490" s="15">
        <f>IF(OR($D490="",$B490=""),"",IF($B490="发明",EDATE($D490,240),IF($B490="实用新型",EDATE($D490,120),IF($B490="外观设计",IF($D490&lt;DATE(2021,6,1),EDATE($D490,120),EDATE($D490,180)),""))))</f>
        <v/>
      </c>
      <c r="F490" s="14">
        <f>IF($E490="","",IF(NOT(ISNUMBER($E490)),"人工确认",IF($E490&lt;TODAY(),"已逾期",IF($E490&lt;=TODAY()+180,"180天内","正常"))))</f>
        <v/>
      </c>
      <c r="G490" s="14" t="n"/>
      <c r="H490" s="14" t="n"/>
      <c r="I490" s="14" t="n"/>
      <c r="J490" s="14" t="n"/>
      <c r="K490" s="16" t="n"/>
      <c r="L490" s="14" t="n"/>
      <c r="M490" s="14" t="n"/>
      <c r="N490" s="15" t="n"/>
      <c r="O490" s="15" t="n"/>
      <c r="P490" s="15" t="n"/>
    </row>
    <row r="491">
      <c r="A491" s="14" t="n"/>
      <c r="B491" s="14" t="n"/>
      <c r="C491" s="14" t="n"/>
      <c r="D491" s="15" t="n"/>
      <c r="E491" s="15">
        <f>IF(OR($D491="",$B491=""),"",IF($B491="发明",EDATE($D491,240),IF($B491="实用新型",EDATE($D491,120),IF($B491="外观设计",IF($D491&lt;DATE(2021,6,1),EDATE($D491,120),EDATE($D491,180)),""))))</f>
        <v/>
      </c>
      <c r="F491" s="14">
        <f>IF($E491="","",IF(NOT(ISNUMBER($E491)),"人工确认",IF($E491&lt;TODAY(),"已逾期",IF($E491&lt;=TODAY()+180,"180天内","正常"))))</f>
        <v/>
      </c>
      <c r="G491" s="14" t="n"/>
      <c r="H491" s="14" t="n"/>
      <c r="I491" s="14" t="n"/>
      <c r="J491" s="14" t="n"/>
      <c r="K491" s="16" t="n"/>
      <c r="L491" s="14" t="n"/>
      <c r="M491" s="14" t="n"/>
      <c r="N491" s="15" t="n"/>
      <c r="O491" s="15" t="n"/>
      <c r="P491" s="15" t="n"/>
    </row>
    <row r="492">
      <c r="A492" s="14" t="n"/>
      <c r="B492" s="14" t="n"/>
      <c r="C492" s="14" t="n"/>
      <c r="D492" s="15" t="n"/>
      <c r="E492" s="15">
        <f>IF(OR($D492="",$B492=""),"",IF($B492="发明",EDATE($D492,240),IF($B492="实用新型",EDATE($D492,120),IF($B492="外观设计",IF($D492&lt;DATE(2021,6,1),EDATE($D492,120),EDATE($D492,180)),""))))</f>
        <v/>
      </c>
      <c r="F492" s="14">
        <f>IF($E492="","",IF(NOT(ISNUMBER($E492)),"人工确认",IF($E492&lt;TODAY(),"已逾期",IF($E492&lt;=TODAY()+180,"180天内","正常"))))</f>
        <v/>
      </c>
      <c r="G492" s="14" t="n"/>
      <c r="H492" s="14" t="n"/>
      <c r="I492" s="14" t="n"/>
      <c r="J492" s="14" t="n"/>
      <c r="K492" s="16" t="n"/>
      <c r="L492" s="14" t="n"/>
      <c r="M492" s="14" t="n"/>
      <c r="N492" s="15" t="n"/>
      <c r="O492" s="15" t="n"/>
      <c r="P492" s="15" t="n"/>
    </row>
    <row r="493">
      <c r="A493" s="14" t="n"/>
      <c r="B493" s="14" t="n"/>
      <c r="C493" s="14" t="n"/>
      <c r="D493" s="15" t="n"/>
      <c r="E493" s="15">
        <f>IF(OR($D493="",$B493=""),"",IF($B493="发明",EDATE($D493,240),IF($B493="实用新型",EDATE($D493,120),IF($B493="外观设计",IF($D493&lt;DATE(2021,6,1),EDATE($D493,120),EDATE($D493,180)),""))))</f>
        <v/>
      </c>
      <c r="F493" s="14">
        <f>IF($E493="","",IF(NOT(ISNUMBER($E493)),"人工确认",IF($E493&lt;TODAY(),"已逾期",IF($E493&lt;=TODAY()+180,"180天内","正常"))))</f>
        <v/>
      </c>
      <c r="G493" s="14" t="n"/>
      <c r="H493" s="14" t="n"/>
      <c r="I493" s="14" t="n"/>
      <c r="J493" s="14" t="n"/>
      <c r="K493" s="16" t="n"/>
      <c r="L493" s="14" t="n"/>
      <c r="M493" s="14" t="n"/>
      <c r="N493" s="15" t="n"/>
      <c r="O493" s="15" t="n"/>
      <c r="P493" s="15" t="n"/>
    </row>
    <row r="494">
      <c r="A494" s="14" t="n"/>
      <c r="B494" s="14" t="n"/>
      <c r="C494" s="14" t="n"/>
      <c r="D494" s="15" t="n"/>
      <c r="E494" s="15">
        <f>IF(OR($D494="",$B494=""),"",IF($B494="发明",EDATE($D494,240),IF($B494="实用新型",EDATE($D494,120),IF($B494="外观设计",IF($D494&lt;DATE(2021,6,1),EDATE($D494,120),EDATE($D494,180)),""))))</f>
        <v/>
      </c>
      <c r="F494" s="14">
        <f>IF($E494="","",IF(NOT(ISNUMBER($E494)),"人工确认",IF($E494&lt;TODAY(),"已逾期",IF($E494&lt;=TODAY()+180,"180天内","正常"))))</f>
        <v/>
      </c>
      <c r="G494" s="14" t="n"/>
      <c r="H494" s="14" t="n"/>
      <c r="I494" s="14" t="n"/>
      <c r="J494" s="14" t="n"/>
      <c r="K494" s="16" t="n"/>
      <c r="L494" s="14" t="n"/>
      <c r="M494" s="14" t="n"/>
      <c r="N494" s="15" t="n"/>
      <c r="O494" s="15" t="n"/>
      <c r="P494" s="15" t="n"/>
    </row>
    <row r="495">
      <c r="A495" s="14" t="n"/>
      <c r="B495" s="14" t="n"/>
      <c r="C495" s="14" t="n"/>
      <c r="D495" s="15" t="n"/>
      <c r="E495" s="15">
        <f>IF(OR($D495="",$B495=""),"",IF($B495="发明",EDATE($D495,240),IF($B495="实用新型",EDATE($D495,120),IF($B495="外观设计",IF($D495&lt;DATE(2021,6,1),EDATE($D495,120),EDATE($D495,180)),""))))</f>
        <v/>
      </c>
      <c r="F495" s="14">
        <f>IF($E495="","",IF(NOT(ISNUMBER($E495)),"人工确认",IF($E495&lt;TODAY(),"已逾期",IF($E495&lt;=TODAY()+180,"180天内","正常"))))</f>
        <v/>
      </c>
      <c r="G495" s="14" t="n"/>
      <c r="H495" s="14" t="n"/>
      <c r="I495" s="14" t="n"/>
      <c r="J495" s="14" t="n"/>
      <c r="K495" s="16" t="n"/>
      <c r="L495" s="14" t="n"/>
      <c r="M495" s="14" t="n"/>
      <c r="N495" s="15" t="n"/>
      <c r="O495" s="15" t="n"/>
      <c r="P495" s="15" t="n"/>
    </row>
    <row r="496">
      <c r="A496" s="14" t="n"/>
      <c r="B496" s="14" t="n"/>
      <c r="C496" s="14" t="n"/>
      <c r="D496" s="15" t="n"/>
      <c r="E496" s="15">
        <f>IF(OR($D496="",$B496=""),"",IF($B496="发明",EDATE($D496,240),IF($B496="实用新型",EDATE($D496,120),IF($B496="外观设计",IF($D496&lt;DATE(2021,6,1),EDATE($D496,120),EDATE($D496,180)),""))))</f>
        <v/>
      </c>
      <c r="F496" s="14">
        <f>IF($E496="","",IF(NOT(ISNUMBER($E496)),"人工确认",IF($E496&lt;TODAY(),"已逾期",IF($E496&lt;=TODAY()+180,"180天内","正常"))))</f>
        <v/>
      </c>
      <c r="G496" s="14" t="n"/>
      <c r="H496" s="14" t="n"/>
      <c r="I496" s="14" t="n"/>
      <c r="J496" s="14" t="n"/>
      <c r="K496" s="16" t="n"/>
      <c r="L496" s="14" t="n"/>
      <c r="M496" s="14" t="n"/>
      <c r="N496" s="15" t="n"/>
      <c r="O496" s="15" t="n"/>
      <c r="P496" s="15" t="n"/>
    </row>
    <row r="497">
      <c r="A497" s="14" t="n"/>
      <c r="B497" s="14" t="n"/>
      <c r="C497" s="14" t="n"/>
      <c r="D497" s="15" t="n"/>
      <c r="E497" s="15">
        <f>IF(OR($D497="",$B497=""),"",IF($B497="发明",EDATE($D497,240),IF($B497="实用新型",EDATE($D497,120),IF($B497="外观设计",IF($D497&lt;DATE(2021,6,1),EDATE($D497,120),EDATE($D497,180)),""))))</f>
        <v/>
      </c>
      <c r="F497" s="14">
        <f>IF($E497="","",IF(NOT(ISNUMBER($E497)),"人工确认",IF($E497&lt;TODAY(),"已逾期",IF($E497&lt;=TODAY()+180,"180天内","正常"))))</f>
        <v/>
      </c>
      <c r="G497" s="14" t="n"/>
      <c r="H497" s="14" t="n"/>
      <c r="I497" s="14" t="n"/>
      <c r="J497" s="14" t="n"/>
      <c r="K497" s="16" t="n"/>
      <c r="L497" s="14" t="n"/>
      <c r="M497" s="14" t="n"/>
      <c r="N497" s="15" t="n"/>
      <c r="O497" s="15" t="n"/>
      <c r="P497" s="15" t="n"/>
    </row>
    <row r="498">
      <c r="A498" s="14" t="n"/>
      <c r="B498" s="14" t="n"/>
      <c r="C498" s="14" t="n"/>
      <c r="D498" s="15" t="n"/>
      <c r="E498" s="15">
        <f>IF(OR($D498="",$B498=""),"",IF($B498="发明",EDATE($D498,240),IF($B498="实用新型",EDATE($D498,120),IF($B498="外观设计",IF($D498&lt;DATE(2021,6,1),EDATE($D498,120),EDATE($D498,180)),""))))</f>
        <v/>
      </c>
      <c r="F498" s="14">
        <f>IF($E498="","",IF(NOT(ISNUMBER($E498)),"人工确认",IF($E498&lt;TODAY(),"已逾期",IF($E498&lt;=TODAY()+180,"180天内","正常"))))</f>
        <v/>
      </c>
      <c r="G498" s="14" t="n"/>
      <c r="H498" s="14" t="n"/>
      <c r="I498" s="14" t="n"/>
      <c r="J498" s="14" t="n"/>
      <c r="K498" s="16" t="n"/>
      <c r="L498" s="14" t="n"/>
      <c r="M498" s="14" t="n"/>
      <c r="N498" s="15" t="n"/>
      <c r="O498" s="15" t="n"/>
      <c r="P498" s="15" t="n"/>
    </row>
    <row r="499">
      <c r="A499" s="14" t="n"/>
      <c r="B499" s="14" t="n"/>
      <c r="C499" s="14" t="n"/>
      <c r="D499" s="15" t="n"/>
      <c r="E499" s="15">
        <f>IF(OR($D499="",$B499=""),"",IF($B499="发明",EDATE($D499,240),IF($B499="实用新型",EDATE($D499,120),IF($B499="外观设计",IF($D499&lt;DATE(2021,6,1),EDATE($D499,120),EDATE($D499,180)),""))))</f>
        <v/>
      </c>
      <c r="F499" s="14">
        <f>IF($E499="","",IF(NOT(ISNUMBER($E499)),"人工确认",IF($E499&lt;TODAY(),"已逾期",IF($E499&lt;=TODAY()+180,"180天内","正常"))))</f>
        <v/>
      </c>
      <c r="G499" s="14" t="n"/>
      <c r="H499" s="14" t="n"/>
      <c r="I499" s="14" t="n"/>
      <c r="J499" s="14" t="n"/>
      <c r="K499" s="16" t="n"/>
      <c r="L499" s="14" t="n"/>
      <c r="M499" s="14" t="n"/>
      <c r="N499" s="15" t="n"/>
      <c r="O499" s="15" t="n"/>
      <c r="P499" s="15" t="n"/>
    </row>
    <row r="500">
      <c r="A500" s="14" t="n"/>
      <c r="B500" s="14" t="n"/>
      <c r="C500" s="14" t="n"/>
      <c r="D500" s="15" t="n"/>
      <c r="E500" s="15">
        <f>IF(OR($D500="",$B500=""),"",IF($B500="发明",EDATE($D500,240),IF($B500="实用新型",EDATE($D500,120),IF($B500="外观设计",IF($D500&lt;DATE(2021,6,1),EDATE($D500,120),EDATE($D500,180)),""))))</f>
        <v/>
      </c>
      <c r="F500" s="14">
        <f>IF($E500="","",IF(NOT(ISNUMBER($E500)),"人工确认",IF($E500&lt;TODAY(),"已逾期",IF($E500&lt;=TODAY()+180,"180天内","正常"))))</f>
        <v/>
      </c>
      <c r="G500" s="14" t="n"/>
      <c r="H500" s="14" t="n"/>
      <c r="I500" s="14" t="n"/>
      <c r="J500" s="14" t="n"/>
      <c r="K500" s="16" t="n"/>
      <c r="L500" s="14" t="n"/>
      <c r="M500" s="14" t="n"/>
      <c r="N500" s="15" t="n"/>
      <c r="O500" s="15" t="n"/>
      <c r="P500" s="15" t="n"/>
    </row>
  </sheetData>
  <autoFilter ref="A3:P500"/>
  <mergeCells count="2">
    <mergeCell ref="A1:P1"/>
    <mergeCell ref="A2:P2"/>
  </mergeCells>
  <conditionalFormatting sqref="E4:E500">
    <cfRule type="expression" priority="1" dxfId="0">
      <formula>AND(ISNUMBER($E4),$E4&lt;TODAY())</formula>
    </cfRule>
    <cfRule type="expression" priority="2" dxfId="1">
      <formula>AND(ISNUMBER($E4),$E4&gt;=TODAY(),$E4&lt;=TODAY()+180)</formula>
    </cfRule>
    <cfRule type="expression" priority="3" dxfId="2">
      <formula>AND(ISNUMBER($E4),$E4&gt;TODAY()+180)</formula>
    </cfRule>
  </conditionalFormatting>
  <conditionalFormatting sqref="F4:F500">
    <cfRule type="expression" priority="4" dxfId="3">
      <formula>$F4="已逾期"</formula>
    </cfRule>
    <cfRule type="expression" priority="5" dxfId="4">
      <formula>$F4="180天内"</formula>
    </cfRule>
  </conditionalFormatting>
  <dataValidations count="2">
    <dataValidation sqref="B4:B500" showDropDown="0" showInputMessage="1" showErrorMessage="1" allowBlank="1" errorTitle="输入不在清单内" error="请从下拉列表中选择" promptTitle="专利类型" prompt="发明 / 实用新型 / 外观设计" type="list">
      <formula1>"发明,实用新型,外观设计"</formula1>
    </dataValidation>
    <dataValidation sqref="G4:G500" showDropDown="0" showInputMessage="1" showErrorMessage="1" allowBlank="1" errorTitle="输入不在清单内" error="请从下拉列表中选择" promptTitle="法律状态" prompt="按当前进度选择" type="list">
      <formula1>"准备申请,已申请,实审中,已授权,维持,放弃,失效"</formula1>
    </dataValidation>
  </dataValidations>
  <printOptions horizontalCentered="1"/>
  <pageMargins left="0.75" right="0.75" top="1" bottom="1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5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2" customWidth="1" min="3" max="3"/>
    <col width="13" customWidth="1" min="4" max="4"/>
    <col width="13" customWidth="1" min="5" max="5"/>
    <col width="13" customWidth="1" min="6" max="6"/>
    <col width="11" customWidth="1" min="7" max="7"/>
    <col width="16" customWidth="1" min="8" max="8"/>
    <col width="18" customWidth="1" min="9" max="9"/>
    <col width="9" customWidth="1" min="10" max="10"/>
    <col width="10" customWidth="1" min="11" max="11"/>
    <col width="30" customWidth="1" min="12" max="12"/>
    <col width="16" customWidth="1" min="13" max="13"/>
    <col width="26" customWidth="1" min="14" max="14"/>
    <col width="12" customWidth="1" min="15" max="15"/>
  </cols>
  <sheetData>
    <row r="1" ht="30" customHeight="1">
      <c r="A1" s="1" t="inlineStr">
        <is>
          <t>商标台账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32" customHeight="1">
      <c r="A2" s="3" t="inlineStr">
        <is>
          <t>按核准注册日 + 10 年算到期日 ｜ 续展窗口提前 12 个月 ｜ 使用证据请留痕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 ht="32" customHeight="1">
      <c r="A3" s="5" t="inlineStr">
        <is>
          <t>商标名称</t>
        </is>
      </c>
      <c r="B3" s="5" t="inlineStr">
        <is>
          <t>类别/类型</t>
        </is>
      </c>
      <c r="C3" s="5" t="inlineStr">
        <is>
          <t>申请号/注册号</t>
        </is>
      </c>
      <c r="D3" s="5" t="inlineStr">
        <is>
          <t>核准注册日</t>
        </is>
      </c>
      <c r="E3" s="5" t="inlineStr">
        <is>
          <t>到期日（自动）</t>
        </is>
      </c>
      <c r="F3" s="5" t="inlineStr">
        <is>
          <t>到期提醒（自动）</t>
        </is>
      </c>
      <c r="G3" s="5" t="inlineStr">
        <is>
          <t>状态</t>
        </is>
      </c>
      <c r="H3" s="5" t="inlineStr">
        <is>
          <t>续展窗口开始（自动）</t>
        </is>
      </c>
      <c r="I3" s="5" t="inlineStr">
        <is>
          <t>权利人</t>
        </is>
      </c>
      <c r="J3" s="5" t="inlineStr">
        <is>
          <t>经办人</t>
        </is>
      </c>
      <c r="K3" s="5" t="inlineStr">
        <is>
          <t>预算（元）</t>
        </is>
      </c>
      <c r="L3" s="5" t="inlineStr">
        <is>
          <t>备注</t>
        </is>
      </c>
      <c r="M3" s="5" t="inlineStr">
        <is>
          <t>尼斯类别</t>
        </is>
      </c>
      <c r="N3" s="5" t="inlineStr">
        <is>
          <t>使用证据位置</t>
        </is>
      </c>
      <c r="O3" s="5" t="inlineStr">
        <is>
          <t>续展办理日</t>
        </is>
      </c>
    </row>
    <row r="4" ht="34" customHeight="1">
      <c r="A4" s="14" t="inlineStr">
        <is>
          <t>（示例）BRANDMARK</t>
        </is>
      </c>
      <c r="B4" s="14" t="inlineStr">
        <is>
          <t>商品商标</t>
        </is>
      </c>
      <c r="C4" s="14" t="inlineStr">
        <is>
          <t>00000000（虚构）</t>
        </is>
      </c>
      <c r="D4" s="15" t="n">
        <v>44713</v>
      </c>
      <c r="E4" s="15">
        <f>IF($D4="","",EDATE($D4,120))</f>
        <v/>
      </c>
      <c r="F4" s="14">
        <f>IF($E4="","",IF(NOT(ISNUMBER($E4)),"人工确认",IF($E4&lt;TODAY(),"已逾期",IF($E4&lt;=TODAY()+180,"180天内","正常"))))</f>
        <v/>
      </c>
      <c r="G4" s="14" t="inlineStr">
        <is>
          <t>已注册</t>
        </is>
      </c>
      <c r="H4" s="15">
        <f>IF($E4="","",EDATE($E4,-12))</f>
        <v/>
      </c>
      <c r="I4" s="14" t="inlineStr">
        <is>
          <t>（示例）某科技公司</t>
        </is>
      </c>
      <c r="J4" s="14" t="inlineStr">
        <is>
          <t>法务A</t>
        </is>
      </c>
      <c r="K4" s="16" t="n">
        <v>3000</v>
      </c>
      <c r="L4" s="14" t="inlineStr">
        <is>
          <t>示例行，可删除；注册号与日期均为虚构</t>
        </is>
      </c>
      <c r="M4" s="14" t="inlineStr">
        <is>
          <t>第 9 类、第 42 类</t>
        </is>
      </c>
      <c r="N4" s="14" t="inlineStr">
        <is>
          <t>（示例）市场部共享盘 / 商标签约与宣传物料</t>
        </is>
      </c>
      <c r="O4" s="15" t="n"/>
    </row>
    <row r="5" ht="34" customHeight="1">
      <c r="A5" s="14" t="n"/>
      <c r="B5" s="14" t="n"/>
      <c r="C5" s="14" t="n"/>
      <c r="D5" s="15" t="n"/>
      <c r="E5" s="15">
        <f>IF($D5="","",EDATE($D5,120))</f>
        <v/>
      </c>
      <c r="F5" s="14">
        <f>IF($E5="","",IF(NOT(ISNUMBER($E5)),"人工确认",IF($E5&lt;TODAY(),"已逾期",IF($E5&lt;=TODAY()+180,"180天内","正常"))))</f>
        <v/>
      </c>
      <c r="G5" s="14" t="n"/>
      <c r="H5" s="15">
        <f>IF($E5="","",EDATE($E5,-12))</f>
        <v/>
      </c>
      <c r="I5" s="14" t="n"/>
      <c r="J5" s="14" t="n"/>
      <c r="K5" s="16" t="n"/>
      <c r="L5" s="14" t="n"/>
      <c r="M5" s="14" t="n"/>
      <c r="N5" s="14" t="n"/>
      <c r="O5" s="15" t="n"/>
    </row>
    <row r="6">
      <c r="A6" s="14" t="n"/>
      <c r="B6" s="14" t="n"/>
      <c r="C6" s="14" t="n"/>
      <c r="D6" s="15" t="n"/>
      <c r="E6" s="15">
        <f>IF($D6="","",EDATE($D6,120))</f>
        <v/>
      </c>
      <c r="F6" s="14">
        <f>IF($E6="","",IF(NOT(ISNUMBER($E6)),"人工确认",IF($E6&lt;TODAY(),"已逾期",IF($E6&lt;=TODAY()+180,"180天内","正常"))))</f>
        <v/>
      </c>
      <c r="G6" s="14" t="n"/>
      <c r="H6" s="15">
        <f>IF($E6="","",EDATE($E6,-12))</f>
        <v/>
      </c>
      <c r="I6" s="14" t="n"/>
      <c r="J6" s="14" t="n"/>
      <c r="K6" s="16" t="n"/>
      <c r="L6" s="14" t="n"/>
      <c r="M6" s="14" t="n"/>
      <c r="N6" s="14" t="n"/>
      <c r="O6" s="15" t="n"/>
    </row>
    <row r="7">
      <c r="A7" s="14" t="n"/>
      <c r="B7" s="14" t="n"/>
      <c r="C7" s="14" t="n"/>
      <c r="D7" s="15" t="n"/>
      <c r="E7" s="15">
        <f>IF($D7="","",EDATE($D7,120))</f>
        <v/>
      </c>
      <c r="F7" s="14">
        <f>IF($E7="","",IF(NOT(ISNUMBER($E7)),"人工确认",IF($E7&lt;TODAY(),"已逾期",IF($E7&lt;=TODAY()+180,"180天内","正常"))))</f>
        <v/>
      </c>
      <c r="G7" s="14" t="n"/>
      <c r="H7" s="15">
        <f>IF($E7="","",EDATE($E7,-12))</f>
        <v/>
      </c>
      <c r="I7" s="14" t="n"/>
      <c r="J7" s="14" t="n"/>
      <c r="K7" s="16" t="n"/>
      <c r="L7" s="14" t="n"/>
      <c r="M7" s="14" t="n"/>
      <c r="N7" s="14" t="n"/>
      <c r="O7" s="15" t="n"/>
    </row>
    <row r="8">
      <c r="A8" s="14" t="n"/>
      <c r="B8" s="14" t="n"/>
      <c r="C8" s="14" t="n"/>
      <c r="D8" s="15" t="n"/>
      <c r="E8" s="15">
        <f>IF($D8="","",EDATE($D8,120))</f>
        <v/>
      </c>
      <c r="F8" s="14">
        <f>IF($E8="","",IF(NOT(ISNUMBER($E8)),"人工确认",IF($E8&lt;TODAY(),"已逾期",IF($E8&lt;=TODAY()+180,"180天内","正常"))))</f>
        <v/>
      </c>
      <c r="G8" s="14" t="n"/>
      <c r="H8" s="15">
        <f>IF($E8="","",EDATE($E8,-12))</f>
        <v/>
      </c>
      <c r="I8" s="14" t="n"/>
      <c r="J8" s="14" t="n"/>
      <c r="K8" s="16" t="n"/>
      <c r="L8" s="14" t="n"/>
      <c r="M8" s="14" t="n"/>
      <c r="N8" s="14" t="n"/>
      <c r="O8" s="15" t="n"/>
    </row>
    <row r="9">
      <c r="A9" s="14" t="n"/>
      <c r="B9" s="14" t="n"/>
      <c r="C9" s="14" t="n"/>
      <c r="D9" s="15" t="n"/>
      <c r="E9" s="15">
        <f>IF($D9="","",EDATE($D9,120))</f>
        <v/>
      </c>
      <c r="F9" s="14">
        <f>IF($E9="","",IF(NOT(ISNUMBER($E9)),"人工确认",IF($E9&lt;TODAY(),"已逾期",IF($E9&lt;=TODAY()+180,"180天内","正常"))))</f>
        <v/>
      </c>
      <c r="G9" s="14" t="n"/>
      <c r="H9" s="15">
        <f>IF($E9="","",EDATE($E9,-12))</f>
        <v/>
      </c>
      <c r="I9" s="14" t="n"/>
      <c r="J9" s="14" t="n"/>
      <c r="K9" s="16" t="n"/>
      <c r="L9" s="14" t="n"/>
      <c r="M9" s="14" t="n"/>
      <c r="N9" s="14" t="n"/>
      <c r="O9" s="15" t="n"/>
    </row>
    <row r="10">
      <c r="A10" s="14" t="n"/>
      <c r="B10" s="14" t="n"/>
      <c r="C10" s="14" t="n"/>
      <c r="D10" s="15" t="n"/>
      <c r="E10" s="15">
        <f>IF($D10="","",EDATE($D10,120))</f>
        <v/>
      </c>
      <c r="F10" s="14">
        <f>IF($E10="","",IF(NOT(ISNUMBER($E10)),"人工确认",IF($E10&lt;TODAY(),"已逾期",IF($E10&lt;=TODAY()+180,"180天内","正常"))))</f>
        <v/>
      </c>
      <c r="G10" s="14" t="n"/>
      <c r="H10" s="15">
        <f>IF($E10="","",EDATE($E10,-12))</f>
        <v/>
      </c>
      <c r="I10" s="14" t="n"/>
      <c r="J10" s="14" t="n"/>
      <c r="K10" s="16" t="n"/>
      <c r="L10" s="14" t="n"/>
      <c r="M10" s="14" t="n"/>
      <c r="N10" s="14" t="n"/>
      <c r="O10" s="15" t="n"/>
    </row>
    <row r="11">
      <c r="A11" s="14" t="n"/>
      <c r="B11" s="14" t="n"/>
      <c r="C11" s="14" t="n"/>
      <c r="D11" s="15" t="n"/>
      <c r="E11" s="15">
        <f>IF($D11="","",EDATE($D11,120))</f>
        <v/>
      </c>
      <c r="F11" s="14">
        <f>IF($E11="","",IF(NOT(ISNUMBER($E11)),"人工确认",IF($E11&lt;TODAY(),"已逾期",IF($E11&lt;=TODAY()+180,"180天内","正常"))))</f>
        <v/>
      </c>
      <c r="G11" s="14" t="n"/>
      <c r="H11" s="15">
        <f>IF($E11="","",EDATE($E11,-12))</f>
        <v/>
      </c>
      <c r="I11" s="14" t="n"/>
      <c r="J11" s="14" t="n"/>
      <c r="K11" s="16" t="n"/>
      <c r="L11" s="14" t="n"/>
      <c r="M11" s="14" t="n"/>
      <c r="N11" s="14" t="n"/>
      <c r="O11" s="15" t="n"/>
    </row>
    <row r="12">
      <c r="A12" s="14" t="n"/>
      <c r="B12" s="14" t="n"/>
      <c r="C12" s="14" t="n"/>
      <c r="D12" s="15" t="n"/>
      <c r="E12" s="15">
        <f>IF($D12="","",EDATE($D12,120))</f>
        <v/>
      </c>
      <c r="F12" s="14">
        <f>IF($E12="","",IF(NOT(ISNUMBER($E12)),"人工确认",IF($E12&lt;TODAY(),"已逾期",IF($E12&lt;=TODAY()+180,"180天内","正常"))))</f>
        <v/>
      </c>
      <c r="G12" s="14" t="n"/>
      <c r="H12" s="15">
        <f>IF($E12="","",EDATE($E12,-12))</f>
        <v/>
      </c>
      <c r="I12" s="14" t="n"/>
      <c r="J12" s="14" t="n"/>
      <c r="K12" s="16" t="n"/>
      <c r="L12" s="14" t="n"/>
      <c r="M12" s="14" t="n"/>
      <c r="N12" s="14" t="n"/>
      <c r="O12" s="15" t="n"/>
    </row>
    <row r="13">
      <c r="A13" s="14" t="n"/>
      <c r="B13" s="14" t="n"/>
      <c r="C13" s="14" t="n"/>
      <c r="D13" s="15" t="n"/>
      <c r="E13" s="15">
        <f>IF($D13="","",EDATE($D13,120))</f>
        <v/>
      </c>
      <c r="F13" s="14">
        <f>IF($E13="","",IF(NOT(ISNUMBER($E13)),"人工确认",IF($E13&lt;TODAY(),"已逾期",IF($E13&lt;=TODAY()+180,"180天内","正常"))))</f>
        <v/>
      </c>
      <c r="G13" s="14" t="n"/>
      <c r="H13" s="15">
        <f>IF($E13="","",EDATE($E13,-12))</f>
        <v/>
      </c>
      <c r="I13" s="14" t="n"/>
      <c r="J13" s="14" t="n"/>
      <c r="K13" s="16" t="n"/>
      <c r="L13" s="14" t="n"/>
      <c r="M13" s="14" t="n"/>
      <c r="N13" s="14" t="n"/>
      <c r="O13" s="15" t="n"/>
    </row>
    <row r="14">
      <c r="A14" s="14" t="n"/>
      <c r="B14" s="14" t="n"/>
      <c r="C14" s="14" t="n"/>
      <c r="D14" s="15" t="n"/>
      <c r="E14" s="15">
        <f>IF($D14="","",EDATE($D14,120))</f>
        <v/>
      </c>
      <c r="F14" s="14">
        <f>IF($E14="","",IF(NOT(ISNUMBER($E14)),"人工确认",IF($E14&lt;TODAY(),"已逾期",IF($E14&lt;=TODAY()+180,"180天内","正常"))))</f>
        <v/>
      </c>
      <c r="G14" s="14" t="n"/>
      <c r="H14" s="15">
        <f>IF($E14="","",EDATE($E14,-12))</f>
        <v/>
      </c>
      <c r="I14" s="14" t="n"/>
      <c r="J14" s="14" t="n"/>
      <c r="K14" s="16" t="n"/>
      <c r="L14" s="14" t="n"/>
      <c r="M14" s="14" t="n"/>
      <c r="N14" s="14" t="n"/>
      <c r="O14" s="15" t="n"/>
    </row>
    <row r="15">
      <c r="A15" s="14" t="n"/>
      <c r="B15" s="14" t="n"/>
      <c r="C15" s="14" t="n"/>
      <c r="D15" s="15" t="n"/>
      <c r="E15" s="15">
        <f>IF($D15="","",EDATE($D15,120))</f>
        <v/>
      </c>
      <c r="F15" s="14">
        <f>IF($E15="","",IF(NOT(ISNUMBER($E15)),"人工确认",IF($E15&lt;TODAY(),"已逾期",IF($E15&lt;=TODAY()+180,"180天内","正常"))))</f>
        <v/>
      </c>
      <c r="G15" s="14" t="n"/>
      <c r="H15" s="15">
        <f>IF($E15="","",EDATE($E15,-12))</f>
        <v/>
      </c>
      <c r="I15" s="14" t="n"/>
      <c r="J15" s="14" t="n"/>
      <c r="K15" s="16" t="n"/>
      <c r="L15" s="14" t="n"/>
      <c r="M15" s="14" t="n"/>
      <c r="N15" s="14" t="n"/>
      <c r="O15" s="15" t="n"/>
    </row>
    <row r="16">
      <c r="A16" s="14" t="n"/>
      <c r="B16" s="14" t="n"/>
      <c r="C16" s="14" t="n"/>
      <c r="D16" s="15" t="n"/>
      <c r="E16" s="15">
        <f>IF($D16="","",EDATE($D16,120))</f>
        <v/>
      </c>
      <c r="F16" s="14">
        <f>IF($E16="","",IF(NOT(ISNUMBER($E16)),"人工确认",IF($E16&lt;TODAY(),"已逾期",IF($E16&lt;=TODAY()+180,"180天内","正常"))))</f>
        <v/>
      </c>
      <c r="G16" s="14" t="n"/>
      <c r="H16" s="15">
        <f>IF($E16="","",EDATE($E16,-12))</f>
        <v/>
      </c>
      <c r="I16" s="14" t="n"/>
      <c r="J16" s="14" t="n"/>
      <c r="K16" s="16" t="n"/>
      <c r="L16" s="14" t="n"/>
      <c r="M16" s="14" t="n"/>
      <c r="N16" s="14" t="n"/>
      <c r="O16" s="15" t="n"/>
    </row>
    <row r="17">
      <c r="A17" s="14" t="n"/>
      <c r="B17" s="14" t="n"/>
      <c r="C17" s="14" t="n"/>
      <c r="D17" s="15" t="n"/>
      <c r="E17" s="15">
        <f>IF($D17="","",EDATE($D17,120))</f>
        <v/>
      </c>
      <c r="F17" s="14">
        <f>IF($E17="","",IF(NOT(ISNUMBER($E17)),"人工确认",IF($E17&lt;TODAY(),"已逾期",IF($E17&lt;=TODAY()+180,"180天内","正常"))))</f>
        <v/>
      </c>
      <c r="G17" s="14" t="n"/>
      <c r="H17" s="15">
        <f>IF($E17="","",EDATE($E17,-12))</f>
        <v/>
      </c>
      <c r="I17" s="14" t="n"/>
      <c r="J17" s="14" t="n"/>
      <c r="K17" s="16" t="n"/>
      <c r="L17" s="14" t="n"/>
      <c r="M17" s="14" t="n"/>
      <c r="N17" s="14" t="n"/>
      <c r="O17" s="15" t="n"/>
    </row>
    <row r="18">
      <c r="A18" s="14" t="n"/>
      <c r="B18" s="14" t="n"/>
      <c r="C18" s="14" t="n"/>
      <c r="D18" s="15" t="n"/>
      <c r="E18" s="15">
        <f>IF($D18="","",EDATE($D18,120))</f>
        <v/>
      </c>
      <c r="F18" s="14">
        <f>IF($E18="","",IF(NOT(ISNUMBER($E18)),"人工确认",IF($E18&lt;TODAY(),"已逾期",IF($E18&lt;=TODAY()+180,"180天内","正常"))))</f>
        <v/>
      </c>
      <c r="G18" s="14" t="n"/>
      <c r="H18" s="15">
        <f>IF($E18="","",EDATE($E18,-12))</f>
        <v/>
      </c>
      <c r="I18" s="14" t="n"/>
      <c r="J18" s="14" t="n"/>
      <c r="K18" s="16" t="n"/>
      <c r="L18" s="14" t="n"/>
      <c r="M18" s="14" t="n"/>
      <c r="N18" s="14" t="n"/>
      <c r="O18" s="15" t="n"/>
    </row>
    <row r="19">
      <c r="A19" s="14" t="n"/>
      <c r="B19" s="14" t="n"/>
      <c r="C19" s="14" t="n"/>
      <c r="D19" s="15" t="n"/>
      <c r="E19" s="15">
        <f>IF($D19="","",EDATE($D19,120))</f>
        <v/>
      </c>
      <c r="F19" s="14">
        <f>IF($E19="","",IF(NOT(ISNUMBER($E19)),"人工确认",IF($E19&lt;TODAY(),"已逾期",IF($E19&lt;=TODAY()+180,"180天内","正常"))))</f>
        <v/>
      </c>
      <c r="G19" s="14" t="n"/>
      <c r="H19" s="15">
        <f>IF($E19="","",EDATE($E19,-12))</f>
        <v/>
      </c>
      <c r="I19" s="14" t="n"/>
      <c r="J19" s="14" t="n"/>
      <c r="K19" s="16" t="n"/>
      <c r="L19" s="14" t="n"/>
      <c r="M19" s="14" t="n"/>
      <c r="N19" s="14" t="n"/>
      <c r="O19" s="15" t="n"/>
    </row>
    <row r="20">
      <c r="A20" s="14" t="n"/>
      <c r="B20" s="14" t="n"/>
      <c r="C20" s="14" t="n"/>
      <c r="D20" s="15" t="n"/>
      <c r="E20" s="15">
        <f>IF($D20="","",EDATE($D20,120))</f>
        <v/>
      </c>
      <c r="F20" s="14">
        <f>IF($E20="","",IF(NOT(ISNUMBER($E20)),"人工确认",IF($E20&lt;TODAY(),"已逾期",IF($E20&lt;=TODAY()+180,"180天内","正常"))))</f>
        <v/>
      </c>
      <c r="G20" s="14" t="n"/>
      <c r="H20" s="15">
        <f>IF($E20="","",EDATE($E20,-12))</f>
        <v/>
      </c>
      <c r="I20" s="14" t="n"/>
      <c r="J20" s="14" t="n"/>
      <c r="K20" s="16" t="n"/>
      <c r="L20" s="14" t="n"/>
      <c r="M20" s="14" t="n"/>
      <c r="N20" s="14" t="n"/>
      <c r="O20" s="15" t="n"/>
    </row>
    <row r="21">
      <c r="A21" s="14" t="n"/>
      <c r="B21" s="14" t="n"/>
      <c r="C21" s="14" t="n"/>
      <c r="D21" s="15" t="n"/>
      <c r="E21" s="15">
        <f>IF($D21="","",EDATE($D21,120))</f>
        <v/>
      </c>
      <c r="F21" s="14">
        <f>IF($E21="","",IF(NOT(ISNUMBER($E21)),"人工确认",IF($E21&lt;TODAY(),"已逾期",IF($E21&lt;=TODAY()+180,"180天内","正常"))))</f>
        <v/>
      </c>
      <c r="G21" s="14" t="n"/>
      <c r="H21" s="15">
        <f>IF($E21="","",EDATE($E21,-12))</f>
        <v/>
      </c>
      <c r="I21" s="14" t="n"/>
      <c r="J21" s="14" t="n"/>
      <c r="K21" s="16" t="n"/>
      <c r="L21" s="14" t="n"/>
      <c r="M21" s="14" t="n"/>
      <c r="N21" s="14" t="n"/>
      <c r="O21" s="15" t="n"/>
    </row>
    <row r="22">
      <c r="A22" s="14" t="n"/>
      <c r="B22" s="14" t="n"/>
      <c r="C22" s="14" t="n"/>
      <c r="D22" s="15" t="n"/>
      <c r="E22" s="15">
        <f>IF($D22="","",EDATE($D22,120))</f>
        <v/>
      </c>
      <c r="F22" s="14">
        <f>IF($E22="","",IF(NOT(ISNUMBER($E22)),"人工确认",IF($E22&lt;TODAY(),"已逾期",IF($E22&lt;=TODAY()+180,"180天内","正常"))))</f>
        <v/>
      </c>
      <c r="G22" s="14" t="n"/>
      <c r="H22" s="15">
        <f>IF($E22="","",EDATE($E22,-12))</f>
        <v/>
      </c>
      <c r="I22" s="14" t="n"/>
      <c r="J22" s="14" t="n"/>
      <c r="K22" s="16" t="n"/>
      <c r="L22" s="14" t="n"/>
      <c r="M22" s="14" t="n"/>
      <c r="N22" s="14" t="n"/>
      <c r="O22" s="15" t="n"/>
    </row>
    <row r="23">
      <c r="A23" s="14" t="n"/>
      <c r="B23" s="14" t="n"/>
      <c r="C23" s="14" t="n"/>
      <c r="D23" s="15" t="n"/>
      <c r="E23" s="15">
        <f>IF($D23="","",EDATE($D23,120))</f>
        <v/>
      </c>
      <c r="F23" s="14">
        <f>IF($E23="","",IF(NOT(ISNUMBER($E23)),"人工确认",IF($E23&lt;TODAY(),"已逾期",IF($E23&lt;=TODAY()+180,"180天内","正常"))))</f>
        <v/>
      </c>
      <c r="G23" s="14" t="n"/>
      <c r="H23" s="15">
        <f>IF($E23="","",EDATE($E23,-12))</f>
        <v/>
      </c>
      <c r="I23" s="14" t="n"/>
      <c r="J23" s="14" t="n"/>
      <c r="K23" s="16" t="n"/>
      <c r="L23" s="14" t="n"/>
      <c r="M23" s="14" t="n"/>
      <c r="N23" s="14" t="n"/>
      <c r="O23" s="15" t="n"/>
    </row>
    <row r="24">
      <c r="A24" s="14" t="n"/>
      <c r="B24" s="14" t="n"/>
      <c r="C24" s="14" t="n"/>
      <c r="D24" s="15" t="n"/>
      <c r="E24" s="15">
        <f>IF($D24="","",EDATE($D24,120))</f>
        <v/>
      </c>
      <c r="F24" s="14">
        <f>IF($E24="","",IF(NOT(ISNUMBER($E24)),"人工确认",IF($E24&lt;TODAY(),"已逾期",IF($E24&lt;=TODAY()+180,"180天内","正常"))))</f>
        <v/>
      </c>
      <c r="G24" s="14" t="n"/>
      <c r="H24" s="15">
        <f>IF($E24="","",EDATE($E24,-12))</f>
        <v/>
      </c>
      <c r="I24" s="14" t="n"/>
      <c r="J24" s="14" t="n"/>
      <c r="K24" s="16" t="n"/>
      <c r="L24" s="14" t="n"/>
      <c r="M24" s="14" t="n"/>
      <c r="N24" s="14" t="n"/>
      <c r="O24" s="15" t="n"/>
    </row>
    <row r="25">
      <c r="A25" s="14" t="n"/>
      <c r="B25" s="14" t="n"/>
      <c r="C25" s="14" t="n"/>
      <c r="D25" s="15" t="n"/>
      <c r="E25" s="15">
        <f>IF($D25="","",EDATE($D25,120))</f>
        <v/>
      </c>
      <c r="F25" s="14">
        <f>IF($E25="","",IF(NOT(ISNUMBER($E25)),"人工确认",IF($E25&lt;TODAY(),"已逾期",IF($E25&lt;=TODAY()+180,"180天内","正常"))))</f>
        <v/>
      </c>
      <c r="G25" s="14" t="n"/>
      <c r="H25" s="15">
        <f>IF($E25="","",EDATE($E25,-12))</f>
        <v/>
      </c>
      <c r="I25" s="14" t="n"/>
      <c r="J25" s="14" t="n"/>
      <c r="K25" s="16" t="n"/>
      <c r="L25" s="14" t="n"/>
      <c r="M25" s="14" t="n"/>
      <c r="N25" s="14" t="n"/>
      <c r="O25" s="15" t="n"/>
    </row>
    <row r="26">
      <c r="A26" s="14" t="n"/>
      <c r="B26" s="14" t="n"/>
      <c r="C26" s="14" t="n"/>
      <c r="D26" s="15" t="n"/>
      <c r="E26" s="15">
        <f>IF($D26="","",EDATE($D26,120))</f>
        <v/>
      </c>
      <c r="F26" s="14">
        <f>IF($E26="","",IF(NOT(ISNUMBER($E26)),"人工确认",IF($E26&lt;TODAY(),"已逾期",IF($E26&lt;=TODAY()+180,"180天内","正常"))))</f>
        <v/>
      </c>
      <c r="G26" s="14" t="n"/>
      <c r="H26" s="15">
        <f>IF($E26="","",EDATE($E26,-12))</f>
        <v/>
      </c>
      <c r="I26" s="14" t="n"/>
      <c r="J26" s="14" t="n"/>
      <c r="K26" s="16" t="n"/>
      <c r="L26" s="14" t="n"/>
      <c r="M26" s="14" t="n"/>
      <c r="N26" s="14" t="n"/>
      <c r="O26" s="15" t="n"/>
    </row>
    <row r="27">
      <c r="A27" s="14" t="n"/>
      <c r="B27" s="14" t="n"/>
      <c r="C27" s="14" t="n"/>
      <c r="D27" s="15" t="n"/>
      <c r="E27" s="15">
        <f>IF($D27="","",EDATE($D27,120))</f>
        <v/>
      </c>
      <c r="F27" s="14">
        <f>IF($E27="","",IF(NOT(ISNUMBER($E27)),"人工确认",IF($E27&lt;TODAY(),"已逾期",IF($E27&lt;=TODAY()+180,"180天内","正常"))))</f>
        <v/>
      </c>
      <c r="G27" s="14" t="n"/>
      <c r="H27" s="15">
        <f>IF($E27="","",EDATE($E27,-12))</f>
        <v/>
      </c>
      <c r="I27" s="14" t="n"/>
      <c r="J27" s="14" t="n"/>
      <c r="K27" s="16" t="n"/>
      <c r="L27" s="14" t="n"/>
      <c r="M27" s="14" t="n"/>
      <c r="N27" s="14" t="n"/>
      <c r="O27" s="15" t="n"/>
    </row>
    <row r="28">
      <c r="A28" s="14" t="n"/>
      <c r="B28" s="14" t="n"/>
      <c r="C28" s="14" t="n"/>
      <c r="D28" s="15" t="n"/>
      <c r="E28" s="15">
        <f>IF($D28="","",EDATE($D28,120))</f>
        <v/>
      </c>
      <c r="F28" s="14">
        <f>IF($E28="","",IF(NOT(ISNUMBER($E28)),"人工确认",IF($E28&lt;TODAY(),"已逾期",IF($E28&lt;=TODAY()+180,"180天内","正常"))))</f>
        <v/>
      </c>
      <c r="G28" s="14" t="n"/>
      <c r="H28" s="15">
        <f>IF($E28="","",EDATE($E28,-12))</f>
        <v/>
      </c>
      <c r="I28" s="14" t="n"/>
      <c r="J28" s="14" t="n"/>
      <c r="K28" s="16" t="n"/>
      <c r="L28" s="14" t="n"/>
      <c r="M28" s="14" t="n"/>
      <c r="N28" s="14" t="n"/>
      <c r="O28" s="15" t="n"/>
    </row>
    <row r="29">
      <c r="A29" s="14" t="n"/>
      <c r="B29" s="14" t="n"/>
      <c r="C29" s="14" t="n"/>
      <c r="D29" s="15" t="n"/>
      <c r="E29" s="15">
        <f>IF($D29="","",EDATE($D29,120))</f>
        <v/>
      </c>
      <c r="F29" s="14">
        <f>IF($E29="","",IF(NOT(ISNUMBER($E29)),"人工确认",IF($E29&lt;TODAY(),"已逾期",IF($E29&lt;=TODAY()+180,"180天内","正常"))))</f>
        <v/>
      </c>
      <c r="G29" s="14" t="n"/>
      <c r="H29" s="15">
        <f>IF($E29="","",EDATE($E29,-12))</f>
        <v/>
      </c>
      <c r="I29" s="14" t="n"/>
      <c r="J29" s="14" t="n"/>
      <c r="K29" s="16" t="n"/>
      <c r="L29" s="14" t="n"/>
      <c r="M29" s="14" t="n"/>
      <c r="N29" s="14" t="n"/>
      <c r="O29" s="15" t="n"/>
    </row>
    <row r="30">
      <c r="A30" s="14" t="n"/>
      <c r="B30" s="14" t="n"/>
      <c r="C30" s="14" t="n"/>
      <c r="D30" s="15" t="n"/>
      <c r="E30" s="15">
        <f>IF($D30="","",EDATE($D30,120))</f>
        <v/>
      </c>
      <c r="F30" s="14">
        <f>IF($E30="","",IF(NOT(ISNUMBER($E30)),"人工确认",IF($E30&lt;TODAY(),"已逾期",IF($E30&lt;=TODAY()+180,"180天内","正常"))))</f>
        <v/>
      </c>
      <c r="G30" s="14" t="n"/>
      <c r="H30" s="15">
        <f>IF($E30="","",EDATE($E30,-12))</f>
        <v/>
      </c>
      <c r="I30" s="14" t="n"/>
      <c r="J30" s="14" t="n"/>
      <c r="K30" s="16" t="n"/>
      <c r="L30" s="14" t="n"/>
      <c r="M30" s="14" t="n"/>
      <c r="N30" s="14" t="n"/>
      <c r="O30" s="15" t="n"/>
    </row>
    <row r="31">
      <c r="A31" s="14" t="n"/>
      <c r="B31" s="14" t="n"/>
      <c r="C31" s="14" t="n"/>
      <c r="D31" s="15" t="n"/>
      <c r="E31" s="15">
        <f>IF($D31="","",EDATE($D31,120))</f>
        <v/>
      </c>
      <c r="F31" s="14">
        <f>IF($E31="","",IF(NOT(ISNUMBER($E31)),"人工确认",IF($E31&lt;TODAY(),"已逾期",IF($E31&lt;=TODAY()+180,"180天内","正常"))))</f>
        <v/>
      </c>
      <c r="G31" s="14" t="n"/>
      <c r="H31" s="15">
        <f>IF($E31="","",EDATE($E31,-12))</f>
        <v/>
      </c>
      <c r="I31" s="14" t="n"/>
      <c r="J31" s="14" t="n"/>
      <c r="K31" s="16" t="n"/>
      <c r="L31" s="14" t="n"/>
      <c r="M31" s="14" t="n"/>
      <c r="N31" s="14" t="n"/>
      <c r="O31" s="15" t="n"/>
    </row>
    <row r="32">
      <c r="A32" s="14" t="n"/>
      <c r="B32" s="14" t="n"/>
      <c r="C32" s="14" t="n"/>
      <c r="D32" s="15" t="n"/>
      <c r="E32" s="15">
        <f>IF($D32="","",EDATE($D32,120))</f>
        <v/>
      </c>
      <c r="F32" s="14">
        <f>IF($E32="","",IF(NOT(ISNUMBER($E32)),"人工确认",IF($E32&lt;TODAY(),"已逾期",IF($E32&lt;=TODAY()+180,"180天内","正常"))))</f>
        <v/>
      </c>
      <c r="G32" s="14" t="n"/>
      <c r="H32" s="15">
        <f>IF($E32="","",EDATE($E32,-12))</f>
        <v/>
      </c>
      <c r="I32" s="14" t="n"/>
      <c r="J32" s="14" t="n"/>
      <c r="K32" s="16" t="n"/>
      <c r="L32" s="14" t="n"/>
      <c r="M32" s="14" t="n"/>
      <c r="N32" s="14" t="n"/>
      <c r="O32" s="15" t="n"/>
    </row>
    <row r="33">
      <c r="A33" s="14" t="n"/>
      <c r="B33" s="14" t="n"/>
      <c r="C33" s="14" t="n"/>
      <c r="D33" s="15" t="n"/>
      <c r="E33" s="15">
        <f>IF($D33="","",EDATE($D33,120))</f>
        <v/>
      </c>
      <c r="F33" s="14">
        <f>IF($E33="","",IF(NOT(ISNUMBER($E33)),"人工确认",IF($E33&lt;TODAY(),"已逾期",IF($E33&lt;=TODAY()+180,"180天内","正常"))))</f>
        <v/>
      </c>
      <c r="G33" s="14" t="n"/>
      <c r="H33" s="15">
        <f>IF($E33="","",EDATE($E33,-12))</f>
        <v/>
      </c>
      <c r="I33" s="14" t="n"/>
      <c r="J33" s="14" t="n"/>
      <c r="K33" s="16" t="n"/>
      <c r="L33" s="14" t="n"/>
      <c r="M33" s="14" t="n"/>
      <c r="N33" s="14" t="n"/>
      <c r="O33" s="15" t="n"/>
    </row>
    <row r="34">
      <c r="A34" s="14" t="n"/>
      <c r="B34" s="14" t="n"/>
      <c r="C34" s="14" t="n"/>
      <c r="D34" s="15" t="n"/>
      <c r="E34" s="15">
        <f>IF($D34="","",EDATE($D34,120))</f>
        <v/>
      </c>
      <c r="F34" s="14">
        <f>IF($E34="","",IF(NOT(ISNUMBER($E34)),"人工确认",IF($E34&lt;TODAY(),"已逾期",IF($E34&lt;=TODAY()+180,"180天内","正常"))))</f>
        <v/>
      </c>
      <c r="G34" s="14" t="n"/>
      <c r="H34" s="15">
        <f>IF($E34="","",EDATE($E34,-12))</f>
        <v/>
      </c>
      <c r="I34" s="14" t="n"/>
      <c r="J34" s="14" t="n"/>
      <c r="K34" s="16" t="n"/>
      <c r="L34" s="14" t="n"/>
      <c r="M34" s="14" t="n"/>
      <c r="N34" s="14" t="n"/>
      <c r="O34" s="15" t="n"/>
    </row>
    <row r="35">
      <c r="A35" s="14" t="n"/>
      <c r="B35" s="14" t="n"/>
      <c r="C35" s="14" t="n"/>
      <c r="D35" s="15" t="n"/>
      <c r="E35" s="15">
        <f>IF($D35="","",EDATE($D35,120))</f>
        <v/>
      </c>
      <c r="F35" s="14">
        <f>IF($E35="","",IF(NOT(ISNUMBER($E35)),"人工确认",IF($E35&lt;TODAY(),"已逾期",IF($E35&lt;=TODAY()+180,"180天内","正常"))))</f>
        <v/>
      </c>
      <c r="G35" s="14" t="n"/>
      <c r="H35" s="15">
        <f>IF($E35="","",EDATE($E35,-12))</f>
        <v/>
      </c>
      <c r="I35" s="14" t="n"/>
      <c r="J35" s="14" t="n"/>
      <c r="K35" s="16" t="n"/>
      <c r="L35" s="14" t="n"/>
      <c r="M35" s="14" t="n"/>
      <c r="N35" s="14" t="n"/>
      <c r="O35" s="15" t="n"/>
    </row>
    <row r="36">
      <c r="A36" s="14" t="n"/>
      <c r="B36" s="14" t="n"/>
      <c r="C36" s="14" t="n"/>
      <c r="D36" s="15" t="n"/>
      <c r="E36" s="15">
        <f>IF($D36="","",EDATE($D36,120))</f>
        <v/>
      </c>
      <c r="F36" s="14">
        <f>IF($E36="","",IF(NOT(ISNUMBER($E36)),"人工确认",IF($E36&lt;TODAY(),"已逾期",IF($E36&lt;=TODAY()+180,"180天内","正常"))))</f>
        <v/>
      </c>
      <c r="G36" s="14" t="n"/>
      <c r="H36" s="15">
        <f>IF($E36="","",EDATE($E36,-12))</f>
        <v/>
      </c>
      <c r="I36" s="14" t="n"/>
      <c r="J36" s="14" t="n"/>
      <c r="K36" s="16" t="n"/>
      <c r="L36" s="14" t="n"/>
      <c r="M36" s="14" t="n"/>
      <c r="N36" s="14" t="n"/>
      <c r="O36" s="15" t="n"/>
    </row>
    <row r="37">
      <c r="A37" s="14" t="n"/>
      <c r="B37" s="14" t="n"/>
      <c r="C37" s="14" t="n"/>
      <c r="D37" s="15" t="n"/>
      <c r="E37" s="15">
        <f>IF($D37="","",EDATE($D37,120))</f>
        <v/>
      </c>
      <c r="F37" s="14">
        <f>IF($E37="","",IF(NOT(ISNUMBER($E37)),"人工确认",IF($E37&lt;TODAY(),"已逾期",IF($E37&lt;=TODAY()+180,"180天内","正常"))))</f>
        <v/>
      </c>
      <c r="G37" s="14" t="n"/>
      <c r="H37" s="15">
        <f>IF($E37="","",EDATE($E37,-12))</f>
        <v/>
      </c>
      <c r="I37" s="14" t="n"/>
      <c r="J37" s="14" t="n"/>
      <c r="K37" s="16" t="n"/>
      <c r="L37" s="14" t="n"/>
      <c r="M37" s="14" t="n"/>
      <c r="N37" s="14" t="n"/>
      <c r="O37" s="15" t="n"/>
    </row>
    <row r="38">
      <c r="A38" s="14" t="n"/>
      <c r="B38" s="14" t="n"/>
      <c r="C38" s="14" t="n"/>
      <c r="D38" s="15" t="n"/>
      <c r="E38" s="15">
        <f>IF($D38="","",EDATE($D38,120))</f>
        <v/>
      </c>
      <c r="F38" s="14">
        <f>IF($E38="","",IF(NOT(ISNUMBER($E38)),"人工确认",IF($E38&lt;TODAY(),"已逾期",IF($E38&lt;=TODAY()+180,"180天内","正常"))))</f>
        <v/>
      </c>
      <c r="G38" s="14" t="n"/>
      <c r="H38" s="15">
        <f>IF($E38="","",EDATE($E38,-12))</f>
        <v/>
      </c>
      <c r="I38" s="14" t="n"/>
      <c r="J38" s="14" t="n"/>
      <c r="K38" s="16" t="n"/>
      <c r="L38" s="14" t="n"/>
      <c r="M38" s="14" t="n"/>
      <c r="N38" s="14" t="n"/>
      <c r="O38" s="15" t="n"/>
    </row>
    <row r="39">
      <c r="A39" s="14" t="n"/>
      <c r="B39" s="14" t="n"/>
      <c r="C39" s="14" t="n"/>
      <c r="D39" s="15" t="n"/>
      <c r="E39" s="15">
        <f>IF($D39="","",EDATE($D39,120))</f>
        <v/>
      </c>
      <c r="F39" s="14">
        <f>IF($E39="","",IF(NOT(ISNUMBER($E39)),"人工确认",IF($E39&lt;TODAY(),"已逾期",IF($E39&lt;=TODAY()+180,"180天内","正常"))))</f>
        <v/>
      </c>
      <c r="G39" s="14" t="n"/>
      <c r="H39" s="15">
        <f>IF($E39="","",EDATE($E39,-12))</f>
        <v/>
      </c>
      <c r="I39" s="14" t="n"/>
      <c r="J39" s="14" t="n"/>
      <c r="K39" s="16" t="n"/>
      <c r="L39" s="14" t="n"/>
      <c r="M39" s="14" t="n"/>
      <c r="N39" s="14" t="n"/>
      <c r="O39" s="15" t="n"/>
    </row>
    <row r="40">
      <c r="A40" s="14" t="n"/>
      <c r="B40" s="14" t="n"/>
      <c r="C40" s="14" t="n"/>
      <c r="D40" s="15" t="n"/>
      <c r="E40" s="15">
        <f>IF($D40="","",EDATE($D40,120))</f>
        <v/>
      </c>
      <c r="F40" s="14">
        <f>IF($E40="","",IF(NOT(ISNUMBER($E40)),"人工确认",IF($E40&lt;TODAY(),"已逾期",IF($E40&lt;=TODAY()+180,"180天内","正常"))))</f>
        <v/>
      </c>
      <c r="G40" s="14" t="n"/>
      <c r="H40" s="15">
        <f>IF($E40="","",EDATE($E40,-12))</f>
        <v/>
      </c>
      <c r="I40" s="14" t="n"/>
      <c r="J40" s="14" t="n"/>
      <c r="K40" s="16" t="n"/>
      <c r="L40" s="14" t="n"/>
      <c r="M40" s="14" t="n"/>
      <c r="N40" s="14" t="n"/>
      <c r="O40" s="15" t="n"/>
    </row>
    <row r="41">
      <c r="A41" s="14" t="n"/>
      <c r="B41" s="14" t="n"/>
      <c r="C41" s="14" t="n"/>
      <c r="D41" s="15" t="n"/>
      <c r="E41" s="15">
        <f>IF($D41="","",EDATE($D41,120))</f>
        <v/>
      </c>
      <c r="F41" s="14">
        <f>IF($E41="","",IF(NOT(ISNUMBER($E41)),"人工确认",IF($E41&lt;TODAY(),"已逾期",IF($E41&lt;=TODAY()+180,"180天内","正常"))))</f>
        <v/>
      </c>
      <c r="G41" s="14" t="n"/>
      <c r="H41" s="15">
        <f>IF($E41="","",EDATE($E41,-12))</f>
        <v/>
      </c>
      <c r="I41" s="14" t="n"/>
      <c r="J41" s="14" t="n"/>
      <c r="K41" s="16" t="n"/>
      <c r="L41" s="14" t="n"/>
      <c r="M41" s="14" t="n"/>
      <c r="N41" s="14" t="n"/>
      <c r="O41" s="15" t="n"/>
    </row>
    <row r="42">
      <c r="A42" s="14" t="n"/>
      <c r="B42" s="14" t="n"/>
      <c r="C42" s="14" t="n"/>
      <c r="D42" s="15" t="n"/>
      <c r="E42" s="15">
        <f>IF($D42="","",EDATE($D42,120))</f>
        <v/>
      </c>
      <c r="F42" s="14">
        <f>IF($E42="","",IF(NOT(ISNUMBER($E42)),"人工确认",IF($E42&lt;TODAY(),"已逾期",IF($E42&lt;=TODAY()+180,"180天内","正常"))))</f>
        <v/>
      </c>
      <c r="G42" s="14" t="n"/>
      <c r="H42" s="15">
        <f>IF($E42="","",EDATE($E42,-12))</f>
        <v/>
      </c>
      <c r="I42" s="14" t="n"/>
      <c r="J42" s="14" t="n"/>
      <c r="K42" s="16" t="n"/>
      <c r="L42" s="14" t="n"/>
      <c r="M42" s="14" t="n"/>
      <c r="N42" s="14" t="n"/>
      <c r="O42" s="15" t="n"/>
    </row>
    <row r="43">
      <c r="A43" s="14" t="n"/>
      <c r="B43" s="14" t="n"/>
      <c r="C43" s="14" t="n"/>
      <c r="D43" s="15" t="n"/>
      <c r="E43" s="15">
        <f>IF($D43="","",EDATE($D43,120))</f>
        <v/>
      </c>
      <c r="F43" s="14">
        <f>IF($E43="","",IF(NOT(ISNUMBER($E43)),"人工确认",IF($E43&lt;TODAY(),"已逾期",IF($E43&lt;=TODAY()+180,"180天内","正常"))))</f>
        <v/>
      </c>
      <c r="G43" s="14" t="n"/>
      <c r="H43" s="15">
        <f>IF($E43="","",EDATE($E43,-12))</f>
        <v/>
      </c>
      <c r="I43" s="14" t="n"/>
      <c r="J43" s="14" t="n"/>
      <c r="K43" s="16" t="n"/>
      <c r="L43" s="14" t="n"/>
      <c r="M43" s="14" t="n"/>
      <c r="N43" s="14" t="n"/>
      <c r="O43" s="15" t="n"/>
    </row>
    <row r="44">
      <c r="A44" s="14" t="n"/>
      <c r="B44" s="14" t="n"/>
      <c r="C44" s="14" t="n"/>
      <c r="D44" s="15" t="n"/>
      <c r="E44" s="15">
        <f>IF($D44="","",EDATE($D44,120))</f>
        <v/>
      </c>
      <c r="F44" s="14">
        <f>IF($E44="","",IF(NOT(ISNUMBER($E44)),"人工确认",IF($E44&lt;TODAY(),"已逾期",IF($E44&lt;=TODAY()+180,"180天内","正常"))))</f>
        <v/>
      </c>
      <c r="G44" s="14" t="n"/>
      <c r="H44" s="15">
        <f>IF($E44="","",EDATE($E44,-12))</f>
        <v/>
      </c>
      <c r="I44" s="14" t="n"/>
      <c r="J44" s="14" t="n"/>
      <c r="K44" s="16" t="n"/>
      <c r="L44" s="14" t="n"/>
      <c r="M44" s="14" t="n"/>
      <c r="N44" s="14" t="n"/>
      <c r="O44" s="15" t="n"/>
    </row>
    <row r="45">
      <c r="A45" s="14" t="n"/>
      <c r="B45" s="14" t="n"/>
      <c r="C45" s="14" t="n"/>
      <c r="D45" s="15" t="n"/>
      <c r="E45" s="15">
        <f>IF($D45="","",EDATE($D45,120))</f>
        <v/>
      </c>
      <c r="F45" s="14">
        <f>IF($E45="","",IF(NOT(ISNUMBER($E45)),"人工确认",IF($E45&lt;TODAY(),"已逾期",IF($E45&lt;=TODAY()+180,"180天内","正常"))))</f>
        <v/>
      </c>
      <c r="G45" s="14" t="n"/>
      <c r="H45" s="15">
        <f>IF($E45="","",EDATE($E45,-12))</f>
        <v/>
      </c>
      <c r="I45" s="14" t="n"/>
      <c r="J45" s="14" t="n"/>
      <c r="K45" s="16" t="n"/>
      <c r="L45" s="14" t="n"/>
      <c r="M45" s="14" t="n"/>
      <c r="N45" s="14" t="n"/>
      <c r="O45" s="15" t="n"/>
    </row>
    <row r="46">
      <c r="A46" s="14" t="n"/>
      <c r="B46" s="14" t="n"/>
      <c r="C46" s="14" t="n"/>
      <c r="D46" s="15" t="n"/>
      <c r="E46" s="15">
        <f>IF($D46="","",EDATE($D46,120))</f>
        <v/>
      </c>
      <c r="F46" s="14">
        <f>IF($E46="","",IF(NOT(ISNUMBER($E46)),"人工确认",IF($E46&lt;TODAY(),"已逾期",IF($E46&lt;=TODAY()+180,"180天内","正常"))))</f>
        <v/>
      </c>
      <c r="G46" s="14" t="n"/>
      <c r="H46" s="15">
        <f>IF($E46="","",EDATE($E46,-12))</f>
        <v/>
      </c>
      <c r="I46" s="14" t="n"/>
      <c r="J46" s="14" t="n"/>
      <c r="K46" s="16" t="n"/>
      <c r="L46" s="14" t="n"/>
      <c r="M46" s="14" t="n"/>
      <c r="N46" s="14" t="n"/>
      <c r="O46" s="15" t="n"/>
    </row>
    <row r="47">
      <c r="A47" s="14" t="n"/>
      <c r="B47" s="14" t="n"/>
      <c r="C47" s="14" t="n"/>
      <c r="D47" s="15" t="n"/>
      <c r="E47" s="15">
        <f>IF($D47="","",EDATE($D47,120))</f>
        <v/>
      </c>
      <c r="F47" s="14">
        <f>IF($E47="","",IF(NOT(ISNUMBER($E47)),"人工确认",IF($E47&lt;TODAY(),"已逾期",IF($E47&lt;=TODAY()+180,"180天内","正常"))))</f>
        <v/>
      </c>
      <c r="G47" s="14" t="n"/>
      <c r="H47" s="15">
        <f>IF($E47="","",EDATE($E47,-12))</f>
        <v/>
      </c>
      <c r="I47" s="14" t="n"/>
      <c r="J47" s="14" t="n"/>
      <c r="K47" s="16" t="n"/>
      <c r="L47" s="14" t="n"/>
      <c r="M47" s="14" t="n"/>
      <c r="N47" s="14" t="n"/>
      <c r="O47" s="15" t="n"/>
    </row>
    <row r="48">
      <c r="A48" s="14" t="n"/>
      <c r="B48" s="14" t="n"/>
      <c r="C48" s="14" t="n"/>
      <c r="D48" s="15" t="n"/>
      <c r="E48" s="15">
        <f>IF($D48="","",EDATE($D48,120))</f>
        <v/>
      </c>
      <c r="F48" s="14">
        <f>IF($E48="","",IF(NOT(ISNUMBER($E48)),"人工确认",IF($E48&lt;TODAY(),"已逾期",IF($E48&lt;=TODAY()+180,"180天内","正常"))))</f>
        <v/>
      </c>
      <c r="G48" s="14" t="n"/>
      <c r="H48" s="15">
        <f>IF($E48="","",EDATE($E48,-12))</f>
        <v/>
      </c>
      <c r="I48" s="14" t="n"/>
      <c r="J48" s="14" t="n"/>
      <c r="K48" s="16" t="n"/>
      <c r="L48" s="14" t="n"/>
      <c r="M48" s="14" t="n"/>
      <c r="N48" s="14" t="n"/>
      <c r="O48" s="15" t="n"/>
    </row>
    <row r="49">
      <c r="A49" s="14" t="n"/>
      <c r="B49" s="14" t="n"/>
      <c r="C49" s="14" t="n"/>
      <c r="D49" s="15" t="n"/>
      <c r="E49" s="15">
        <f>IF($D49="","",EDATE($D49,120))</f>
        <v/>
      </c>
      <c r="F49" s="14">
        <f>IF($E49="","",IF(NOT(ISNUMBER($E49)),"人工确认",IF($E49&lt;TODAY(),"已逾期",IF($E49&lt;=TODAY()+180,"180天内","正常"))))</f>
        <v/>
      </c>
      <c r="G49" s="14" t="n"/>
      <c r="H49" s="15">
        <f>IF($E49="","",EDATE($E49,-12))</f>
        <v/>
      </c>
      <c r="I49" s="14" t="n"/>
      <c r="J49" s="14" t="n"/>
      <c r="K49" s="16" t="n"/>
      <c r="L49" s="14" t="n"/>
      <c r="M49" s="14" t="n"/>
      <c r="N49" s="14" t="n"/>
      <c r="O49" s="15" t="n"/>
    </row>
    <row r="50">
      <c r="A50" s="14" t="n"/>
      <c r="B50" s="14" t="n"/>
      <c r="C50" s="14" t="n"/>
      <c r="D50" s="15" t="n"/>
      <c r="E50" s="15">
        <f>IF($D50="","",EDATE($D50,120))</f>
        <v/>
      </c>
      <c r="F50" s="14">
        <f>IF($E50="","",IF(NOT(ISNUMBER($E50)),"人工确认",IF($E50&lt;TODAY(),"已逾期",IF($E50&lt;=TODAY()+180,"180天内","正常"))))</f>
        <v/>
      </c>
      <c r="G50" s="14" t="n"/>
      <c r="H50" s="15">
        <f>IF($E50="","",EDATE($E50,-12))</f>
        <v/>
      </c>
      <c r="I50" s="14" t="n"/>
      <c r="J50" s="14" t="n"/>
      <c r="K50" s="16" t="n"/>
      <c r="L50" s="14" t="n"/>
      <c r="M50" s="14" t="n"/>
      <c r="N50" s="14" t="n"/>
      <c r="O50" s="15" t="n"/>
    </row>
    <row r="51">
      <c r="A51" s="14" t="n"/>
      <c r="B51" s="14" t="n"/>
      <c r="C51" s="14" t="n"/>
      <c r="D51" s="15" t="n"/>
      <c r="E51" s="15">
        <f>IF($D51="","",EDATE($D51,120))</f>
        <v/>
      </c>
      <c r="F51" s="14">
        <f>IF($E51="","",IF(NOT(ISNUMBER($E51)),"人工确认",IF($E51&lt;TODAY(),"已逾期",IF($E51&lt;=TODAY()+180,"180天内","正常"))))</f>
        <v/>
      </c>
      <c r="G51" s="14" t="n"/>
      <c r="H51" s="15">
        <f>IF($E51="","",EDATE($E51,-12))</f>
        <v/>
      </c>
      <c r="I51" s="14" t="n"/>
      <c r="J51" s="14" t="n"/>
      <c r="K51" s="16" t="n"/>
      <c r="L51" s="14" t="n"/>
      <c r="M51" s="14" t="n"/>
      <c r="N51" s="14" t="n"/>
      <c r="O51" s="15" t="n"/>
    </row>
    <row r="52">
      <c r="A52" s="14" t="n"/>
      <c r="B52" s="14" t="n"/>
      <c r="C52" s="14" t="n"/>
      <c r="D52" s="15" t="n"/>
      <c r="E52" s="15">
        <f>IF($D52="","",EDATE($D52,120))</f>
        <v/>
      </c>
      <c r="F52" s="14">
        <f>IF($E52="","",IF(NOT(ISNUMBER($E52)),"人工确认",IF($E52&lt;TODAY(),"已逾期",IF($E52&lt;=TODAY()+180,"180天内","正常"))))</f>
        <v/>
      </c>
      <c r="G52" s="14" t="n"/>
      <c r="H52" s="15">
        <f>IF($E52="","",EDATE($E52,-12))</f>
        <v/>
      </c>
      <c r="I52" s="14" t="n"/>
      <c r="J52" s="14" t="n"/>
      <c r="K52" s="16" t="n"/>
      <c r="L52" s="14" t="n"/>
      <c r="M52" s="14" t="n"/>
      <c r="N52" s="14" t="n"/>
      <c r="O52" s="15" t="n"/>
    </row>
    <row r="53">
      <c r="A53" s="14" t="n"/>
      <c r="B53" s="14" t="n"/>
      <c r="C53" s="14" t="n"/>
      <c r="D53" s="15" t="n"/>
      <c r="E53" s="15">
        <f>IF($D53="","",EDATE($D53,120))</f>
        <v/>
      </c>
      <c r="F53" s="14">
        <f>IF($E53="","",IF(NOT(ISNUMBER($E53)),"人工确认",IF($E53&lt;TODAY(),"已逾期",IF($E53&lt;=TODAY()+180,"180天内","正常"))))</f>
        <v/>
      </c>
      <c r="G53" s="14" t="n"/>
      <c r="H53" s="15">
        <f>IF($E53="","",EDATE($E53,-12))</f>
        <v/>
      </c>
      <c r="I53" s="14" t="n"/>
      <c r="J53" s="14" t="n"/>
      <c r="K53" s="16" t="n"/>
      <c r="L53" s="14" t="n"/>
      <c r="M53" s="14" t="n"/>
      <c r="N53" s="14" t="n"/>
      <c r="O53" s="15" t="n"/>
    </row>
    <row r="54">
      <c r="A54" s="14" t="n"/>
      <c r="B54" s="14" t="n"/>
      <c r="C54" s="14" t="n"/>
      <c r="D54" s="15" t="n"/>
      <c r="E54" s="15">
        <f>IF($D54="","",EDATE($D54,120))</f>
        <v/>
      </c>
      <c r="F54" s="14">
        <f>IF($E54="","",IF(NOT(ISNUMBER($E54)),"人工确认",IF($E54&lt;TODAY(),"已逾期",IF($E54&lt;=TODAY()+180,"180天内","正常"))))</f>
        <v/>
      </c>
      <c r="G54" s="14" t="n"/>
      <c r="H54" s="15">
        <f>IF($E54="","",EDATE($E54,-12))</f>
        <v/>
      </c>
      <c r="I54" s="14" t="n"/>
      <c r="J54" s="14" t="n"/>
      <c r="K54" s="16" t="n"/>
      <c r="L54" s="14" t="n"/>
      <c r="M54" s="14" t="n"/>
      <c r="N54" s="14" t="n"/>
      <c r="O54" s="15" t="n"/>
    </row>
    <row r="55">
      <c r="A55" s="14" t="n"/>
      <c r="B55" s="14" t="n"/>
      <c r="C55" s="14" t="n"/>
      <c r="D55" s="15" t="n"/>
      <c r="E55" s="15">
        <f>IF($D55="","",EDATE($D55,120))</f>
        <v/>
      </c>
      <c r="F55" s="14">
        <f>IF($E55="","",IF(NOT(ISNUMBER($E55)),"人工确认",IF($E55&lt;TODAY(),"已逾期",IF($E55&lt;=TODAY()+180,"180天内","正常"))))</f>
        <v/>
      </c>
      <c r="G55" s="14" t="n"/>
      <c r="H55" s="15">
        <f>IF($E55="","",EDATE($E55,-12))</f>
        <v/>
      </c>
      <c r="I55" s="14" t="n"/>
      <c r="J55" s="14" t="n"/>
      <c r="K55" s="16" t="n"/>
      <c r="L55" s="14" t="n"/>
      <c r="M55" s="14" t="n"/>
      <c r="N55" s="14" t="n"/>
      <c r="O55" s="15" t="n"/>
    </row>
    <row r="56">
      <c r="A56" s="14" t="n"/>
      <c r="B56" s="14" t="n"/>
      <c r="C56" s="14" t="n"/>
      <c r="D56" s="15" t="n"/>
      <c r="E56" s="15">
        <f>IF($D56="","",EDATE($D56,120))</f>
        <v/>
      </c>
      <c r="F56" s="14">
        <f>IF($E56="","",IF(NOT(ISNUMBER($E56)),"人工确认",IF($E56&lt;TODAY(),"已逾期",IF($E56&lt;=TODAY()+180,"180天内","正常"))))</f>
        <v/>
      </c>
      <c r="G56" s="14" t="n"/>
      <c r="H56" s="15">
        <f>IF($E56="","",EDATE($E56,-12))</f>
        <v/>
      </c>
      <c r="I56" s="14" t="n"/>
      <c r="J56" s="14" t="n"/>
      <c r="K56" s="16" t="n"/>
      <c r="L56" s="14" t="n"/>
      <c r="M56" s="14" t="n"/>
      <c r="N56" s="14" t="n"/>
      <c r="O56" s="15" t="n"/>
    </row>
    <row r="57">
      <c r="A57" s="14" t="n"/>
      <c r="B57" s="14" t="n"/>
      <c r="C57" s="14" t="n"/>
      <c r="D57" s="15" t="n"/>
      <c r="E57" s="15">
        <f>IF($D57="","",EDATE($D57,120))</f>
        <v/>
      </c>
      <c r="F57" s="14">
        <f>IF($E57="","",IF(NOT(ISNUMBER($E57)),"人工确认",IF($E57&lt;TODAY(),"已逾期",IF($E57&lt;=TODAY()+180,"180天内","正常"))))</f>
        <v/>
      </c>
      <c r="G57" s="14" t="n"/>
      <c r="H57" s="15">
        <f>IF($E57="","",EDATE($E57,-12))</f>
        <v/>
      </c>
      <c r="I57" s="14" t="n"/>
      <c r="J57" s="14" t="n"/>
      <c r="K57" s="16" t="n"/>
      <c r="L57" s="14" t="n"/>
      <c r="M57" s="14" t="n"/>
      <c r="N57" s="14" t="n"/>
      <c r="O57" s="15" t="n"/>
    </row>
    <row r="58">
      <c r="A58" s="14" t="n"/>
      <c r="B58" s="14" t="n"/>
      <c r="C58" s="14" t="n"/>
      <c r="D58" s="15" t="n"/>
      <c r="E58" s="15">
        <f>IF($D58="","",EDATE($D58,120))</f>
        <v/>
      </c>
      <c r="F58" s="14">
        <f>IF($E58="","",IF(NOT(ISNUMBER($E58)),"人工确认",IF($E58&lt;TODAY(),"已逾期",IF($E58&lt;=TODAY()+180,"180天内","正常"))))</f>
        <v/>
      </c>
      <c r="G58" s="14" t="n"/>
      <c r="H58" s="15">
        <f>IF($E58="","",EDATE($E58,-12))</f>
        <v/>
      </c>
      <c r="I58" s="14" t="n"/>
      <c r="J58" s="14" t="n"/>
      <c r="K58" s="16" t="n"/>
      <c r="L58" s="14" t="n"/>
      <c r="M58" s="14" t="n"/>
      <c r="N58" s="14" t="n"/>
      <c r="O58" s="15" t="n"/>
    </row>
    <row r="59">
      <c r="A59" s="14" t="n"/>
      <c r="B59" s="14" t="n"/>
      <c r="C59" s="14" t="n"/>
      <c r="D59" s="15" t="n"/>
      <c r="E59" s="15">
        <f>IF($D59="","",EDATE($D59,120))</f>
        <v/>
      </c>
      <c r="F59" s="14">
        <f>IF($E59="","",IF(NOT(ISNUMBER($E59)),"人工确认",IF($E59&lt;TODAY(),"已逾期",IF($E59&lt;=TODAY()+180,"180天内","正常"))))</f>
        <v/>
      </c>
      <c r="G59" s="14" t="n"/>
      <c r="H59" s="15">
        <f>IF($E59="","",EDATE($E59,-12))</f>
        <v/>
      </c>
      <c r="I59" s="14" t="n"/>
      <c r="J59" s="14" t="n"/>
      <c r="K59" s="16" t="n"/>
      <c r="L59" s="14" t="n"/>
      <c r="M59" s="14" t="n"/>
      <c r="N59" s="14" t="n"/>
      <c r="O59" s="15" t="n"/>
    </row>
    <row r="60">
      <c r="A60" s="14" t="n"/>
      <c r="B60" s="14" t="n"/>
      <c r="C60" s="14" t="n"/>
      <c r="D60" s="15" t="n"/>
      <c r="E60" s="15">
        <f>IF($D60="","",EDATE($D60,120))</f>
        <v/>
      </c>
      <c r="F60" s="14">
        <f>IF($E60="","",IF(NOT(ISNUMBER($E60)),"人工确认",IF($E60&lt;TODAY(),"已逾期",IF($E60&lt;=TODAY()+180,"180天内","正常"))))</f>
        <v/>
      </c>
      <c r="G60" s="14" t="n"/>
      <c r="H60" s="15">
        <f>IF($E60="","",EDATE($E60,-12))</f>
        <v/>
      </c>
      <c r="I60" s="14" t="n"/>
      <c r="J60" s="14" t="n"/>
      <c r="K60" s="16" t="n"/>
      <c r="L60" s="14" t="n"/>
      <c r="M60" s="14" t="n"/>
      <c r="N60" s="14" t="n"/>
      <c r="O60" s="15" t="n"/>
    </row>
    <row r="61">
      <c r="A61" s="14" t="n"/>
      <c r="B61" s="14" t="n"/>
      <c r="C61" s="14" t="n"/>
      <c r="D61" s="15" t="n"/>
      <c r="E61" s="15">
        <f>IF($D61="","",EDATE($D61,120))</f>
        <v/>
      </c>
      <c r="F61" s="14">
        <f>IF($E61="","",IF(NOT(ISNUMBER($E61)),"人工确认",IF($E61&lt;TODAY(),"已逾期",IF($E61&lt;=TODAY()+180,"180天内","正常"))))</f>
        <v/>
      </c>
      <c r="G61" s="14" t="n"/>
      <c r="H61" s="15">
        <f>IF($E61="","",EDATE($E61,-12))</f>
        <v/>
      </c>
      <c r="I61" s="14" t="n"/>
      <c r="J61" s="14" t="n"/>
      <c r="K61" s="16" t="n"/>
      <c r="L61" s="14" t="n"/>
      <c r="M61" s="14" t="n"/>
      <c r="N61" s="14" t="n"/>
      <c r="O61" s="15" t="n"/>
    </row>
    <row r="62">
      <c r="A62" s="14" t="n"/>
      <c r="B62" s="14" t="n"/>
      <c r="C62" s="14" t="n"/>
      <c r="D62" s="15" t="n"/>
      <c r="E62" s="15">
        <f>IF($D62="","",EDATE($D62,120))</f>
        <v/>
      </c>
      <c r="F62" s="14">
        <f>IF($E62="","",IF(NOT(ISNUMBER($E62)),"人工确认",IF($E62&lt;TODAY(),"已逾期",IF($E62&lt;=TODAY()+180,"180天内","正常"))))</f>
        <v/>
      </c>
      <c r="G62" s="14" t="n"/>
      <c r="H62" s="15">
        <f>IF($E62="","",EDATE($E62,-12))</f>
        <v/>
      </c>
      <c r="I62" s="14" t="n"/>
      <c r="J62" s="14" t="n"/>
      <c r="K62" s="16" t="n"/>
      <c r="L62" s="14" t="n"/>
      <c r="M62" s="14" t="n"/>
      <c r="N62" s="14" t="n"/>
      <c r="O62" s="15" t="n"/>
    </row>
    <row r="63">
      <c r="A63" s="14" t="n"/>
      <c r="B63" s="14" t="n"/>
      <c r="C63" s="14" t="n"/>
      <c r="D63" s="15" t="n"/>
      <c r="E63" s="15">
        <f>IF($D63="","",EDATE($D63,120))</f>
        <v/>
      </c>
      <c r="F63" s="14">
        <f>IF($E63="","",IF(NOT(ISNUMBER($E63)),"人工确认",IF($E63&lt;TODAY(),"已逾期",IF($E63&lt;=TODAY()+180,"180天内","正常"))))</f>
        <v/>
      </c>
      <c r="G63" s="14" t="n"/>
      <c r="H63" s="15">
        <f>IF($E63="","",EDATE($E63,-12))</f>
        <v/>
      </c>
      <c r="I63" s="14" t="n"/>
      <c r="J63" s="14" t="n"/>
      <c r="K63" s="16" t="n"/>
      <c r="L63" s="14" t="n"/>
      <c r="M63" s="14" t="n"/>
      <c r="N63" s="14" t="n"/>
      <c r="O63" s="15" t="n"/>
    </row>
    <row r="64">
      <c r="A64" s="14" t="n"/>
      <c r="B64" s="14" t="n"/>
      <c r="C64" s="14" t="n"/>
      <c r="D64" s="15" t="n"/>
      <c r="E64" s="15">
        <f>IF($D64="","",EDATE($D64,120))</f>
        <v/>
      </c>
      <c r="F64" s="14">
        <f>IF($E64="","",IF(NOT(ISNUMBER($E64)),"人工确认",IF($E64&lt;TODAY(),"已逾期",IF($E64&lt;=TODAY()+180,"180天内","正常"))))</f>
        <v/>
      </c>
      <c r="G64" s="14" t="n"/>
      <c r="H64" s="15">
        <f>IF($E64="","",EDATE($E64,-12))</f>
        <v/>
      </c>
      <c r="I64" s="14" t="n"/>
      <c r="J64" s="14" t="n"/>
      <c r="K64" s="16" t="n"/>
      <c r="L64" s="14" t="n"/>
      <c r="M64" s="14" t="n"/>
      <c r="N64" s="14" t="n"/>
      <c r="O64" s="15" t="n"/>
    </row>
    <row r="65">
      <c r="A65" s="14" t="n"/>
      <c r="B65" s="14" t="n"/>
      <c r="C65" s="14" t="n"/>
      <c r="D65" s="15" t="n"/>
      <c r="E65" s="15">
        <f>IF($D65="","",EDATE($D65,120))</f>
        <v/>
      </c>
      <c r="F65" s="14">
        <f>IF($E65="","",IF(NOT(ISNUMBER($E65)),"人工确认",IF($E65&lt;TODAY(),"已逾期",IF($E65&lt;=TODAY()+180,"180天内","正常"))))</f>
        <v/>
      </c>
      <c r="G65" s="14" t="n"/>
      <c r="H65" s="15">
        <f>IF($E65="","",EDATE($E65,-12))</f>
        <v/>
      </c>
      <c r="I65" s="14" t="n"/>
      <c r="J65" s="14" t="n"/>
      <c r="K65" s="16" t="n"/>
      <c r="L65" s="14" t="n"/>
      <c r="M65" s="14" t="n"/>
      <c r="N65" s="14" t="n"/>
      <c r="O65" s="15" t="n"/>
    </row>
    <row r="66">
      <c r="A66" s="14" t="n"/>
      <c r="B66" s="14" t="n"/>
      <c r="C66" s="14" t="n"/>
      <c r="D66" s="15" t="n"/>
      <c r="E66" s="15">
        <f>IF($D66="","",EDATE($D66,120))</f>
        <v/>
      </c>
      <c r="F66" s="14">
        <f>IF($E66="","",IF(NOT(ISNUMBER($E66)),"人工确认",IF($E66&lt;TODAY(),"已逾期",IF($E66&lt;=TODAY()+180,"180天内","正常"))))</f>
        <v/>
      </c>
      <c r="G66" s="14" t="n"/>
      <c r="H66" s="15">
        <f>IF($E66="","",EDATE($E66,-12))</f>
        <v/>
      </c>
      <c r="I66" s="14" t="n"/>
      <c r="J66" s="14" t="n"/>
      <c r="K66" s="16" t="n"/>
      <c r="L66" s="14" t="n"/>
      <c r="M66" s="14" t="n"/>
      <c r="N66" s="14" t="n"/>
      <c r="O66" s="15" t="n"/>
    </row>
    <row r="67">
      <c r="A67" s="14" t="n"/>
      <c r="B67" s="14" t="n"/>
      <c r="C67" s="14" t="n"/>
      <c r="D67" s="15" t="n"/>
      <c r="E67" s="15">
        <f>IF($D67="","",EDATE($D67,120))</f>
        <v/>
      </c>
      <c r="F67" s="14">
        <f>IF($E67="","",IF(NOT(ISNUMBER($E67)),"人工确认",IF($E67&lt;TODAY(),"已逾期",IF($E67&lt;=TODAY()+180,"180天内","正常"))))</f>
        <v/>
      </c>
      <c r="G67" s="14" t="n"/>
      <c r="H67" s="15">
        <f>IF($E67="","",EDATE($E67,-12))</f>
        <v/>
      </c>
      <c r="I67" s="14" t="n"/>
      <c r="J67" s="14" t="n"/>
      <c r="K67" s="16" t="n"/>
      <c r="L67" s="14" t="n"/>
      <c r="M67" s="14" t="n"/>
      <c r="N67" s="14" t="n"/>
      <c r="O67" s="15" t="n"/>
    </row>
    <row r="68">
      <c r="A68" s="14" t="n"/>
      <c r="B68" s="14" t="n"/>
      <c r="C68" s="14" t="n"/>
      <c r="D68" s="15" t="n"/>
      <c r="E68" s="15">
        <f>IF($D68="","",EDATE($D68,120))</f>
        <v/>
      </c>
      <c r="F68" s="14">
        <f>IF($E68="","",IF(NOT(ISNUMBER($E68)),"人工确认",IF($E68&lt;TODAY(),"已逾期",IF($E68&lt;=TODAY()+180,"180天内","正常"))))</f>
        <v/>
      </c>
      <c r="G68" s="14" t="n"/>
      <c r="H68" s="15">
        <f>IF($E68="","",EDATE($E68,-12))</f>
        <v/>
      </c>
      <c r="I68" s="14" t="n"/>
      <c r="J68" s="14" t="n"/>
      <c r="K68" s="16" t="n"/>
      <c r="L68" s="14" t="n"/>
      <c r="M68" s="14" t="n"/>
      <c r="N68" s="14" t="n"/>
      <c r="O68" s="15" t="n"/>
    </row>
    <row r="69">
      <c r="A69" s="14" t="n"/>
      <c r="B69" s="14" t="n"/>
      <c r="C69" s="14" t="n"/>
      <c r="D69" s="15" t="n"/>
      <c r="E69" s="15">
        <f>IF($D69="","",EDATE($D69,120))</f>
        <v/>
      </c>
      <c r="F69" s="14">
        <f>IF($E69="","",IF(NOT(ISNUMBER($E69)),"人工确认",IF($E69&lt;TODAY(),"已逾期",IF($E69&lt;=TODAY()+180,"180天内","正常"))))</f>
        <v/>
      </c>
      <c r="G69" s="14" t="n"/>
      <c r="H69" s="15">
        <f>IF($E69="","",EDATE($E69,-12))</f>
        <v/>
      </c>
      <c r="I69" s="14" t="n"/>
      <c r="J69" s="14" t="n"/>
      <c r="K69" s="16" t="n"/>
      <c r="L69" s="14" t="n"/>
      <c r="M69" s="14" t="n"/>
      <c r="N69" s="14" t="n"/>
      <c r="O69" s="15" t="n"/>
    </row>
    <row r="70">
      <c r="A70" s="14" t="n"/>
      <c r="B70" s="14" t="n"/>
      <c r="C70" s="14" t="n"/>
      <c r="D70" s="15" t="n"/>
      <c r="E70" s="15">
        <f>IF($D70="","",EDATE($D70,120))</f>
        <v/>
      </c>
      <c r="F70" s="14">
        <f>IF($E70="","",IF(NOT(ISNUMBER($E70)),"人工确认",IF($E70&lt;TODAY(),"已逾期",IF($E70&lt;=TODAY()+180,"180天内","正常"))))</f>
        <v/>
      </c>
      <c r="G70" s="14" t="n"/>
      <c r="H70" s="15">
        <f>IF($E70="","",EDATE($E70,-12))</f>
        <v/>
      </c>
      <c r="I70" s="14" t="n"/>
      <c r="J70" s="14" t="n"/>
      <c r="K70" s="16" t="n"/>
      <c r="L70" s="14" t="n"/>
      <c r="M70" s="14" t="n"/>
      <c r="N70" s="14" t="n"/>
      <c r="O70" s="15" t="n"/>
    </row>
    <row r="71">
      <c r="A71" s="14" t="n"/>
      <c r="B71" s="14" t="n"/>
      <c r="C71" s="14" t="n"/>
      <c r="D71" s="15" t="n"/>
      <c r="E71" s="15">
        <f>IF($D71="","",EDATE($D71,120))</f>
        <v/>
      </c>
      <c r="F71" s="14">
        <f>IF($E71="","",IF(NOT(ISNUMBER($E71)),"人工确认",IF($E71&lt;TODAY(),"已逾期",IF($E71&lt;=TODAY()+180,"180天内","正常"))))</f>
        <v/>
      </c>
      <c r="G71" s="14" t="n"/>
      <c r="H71" s="15">
        <f>IF($E71="","",EDATE($E71,-12))</f>
        <v/>
      </c>
      <c r="I71" s="14" t="n"/>
      <c r="J71" s="14" t="n"/>
      <c r="K71" s="16" t="n"/>
      <c r="L71" s="14" t="n"/>
      <c r="M71" s="14" t="n"/>
      <c r="N71" s="14" t="n"/>
      <c r="O71" s="15" t="n"/>
    </row>
    <row r="72">
      <c r="A72" s="14" t="n"/>
      <c r="B72" s="14" t="n"/>
      <c r="C72" s="14" t="n"/>
      <c r="D72" s="15" t="n"/>
      <c r="E72" s="15">
        <f>IF($D72="","",EDATE($D72,120))</f>
        <v/>
      </c>
      <c r="F72" s="14">
        <f>IF($E72="","",IF(NOT(ISNUMBER($E72)),"人工确认",IF($E72&lt;TODAY(),"已逾期",IF($E72&lt;=TODAY()+180,"180天内","正常"))))</f>
        <v/>
      </c>
      <c r="G72" s="14" t="n"/>
      <c r="H72" s="15">
        <f>IF($E72="","",EDATE($E72,-12))</f>
        <v/>
      </c>
      <c r="I72" s="14" t="n"/>
      <c r="J72" s="14" t="n"/>
      <c r="K72" s="16" t="n"/>
      <c r="L72" s="14" t="n"/>
      <c r="M72" s="14" t="n"/>
      <c r="N72" s="14" t="n"/>
      <c r="O72" s="15" t="n"/>
    </row>
    <row r="73">
      <c r="A73" s="14" t="n"/>
      <c r="B73" s="14" t="n"/>
      <c r="C73" s="14" t="n"/>
      <c r="D73" s="15" t="n"/>
      <c r="E73" s="15">
        <f>IF($D73="","",EDATE($D73,120))</f>
        <v/>
      </c>
      <c r="F73" s="14">
        <f>IF($E73="","",IF(NOT(ISNUMBER($E73)),"人工确认",IF($E73&lt;TODAY(),"已逾期",IF($E73&lt;=TODAY()+180,"180天内","正常"))))</f>
        <v/>
      </c>
      <c r="G73" s="14" t="n"/>
      <c r="H73" s="15">
        <f>IF($E73="","",EDATE($E73,-12))</f>
        <v/>
      </c>
      <c r="I73" s="14" t="n"/>
      <c r="J73" s="14" t="n"/>
      <c r="K73" s="16" t="n"/>
      <c r="L73" s="14" t="n"/>
      <c r="M73" s="14" t="n"/>
      <c r="N73" s="14" t="n"/>
      <c r="O73" s="15" t="n"/>
    </row>
    <row r="74">
      <c r="A74" s="14" t="n"/>
      <c r="B74" s="14" t="n"/>
      <c r="C74" s="14" t="n"/>
      <c r="D74" s="15" t="n"/>
      <c r="E74" s="15">
        <f>IF($D74="","",EDATE($D74,120))</f>
        <v/>
      </c>
      <c r="F74" s="14">
        <f>IF($E74="","",IF(NOT(ISNUMBER($E74)),"人工确认",IF($E74&lt;TODAY(),"已逾期",IF($E74&lt;=TODAY()+180,"180天内","正常"))))</f>
        <v/>
      </c>
      <c r="G74" s="14" t="n"/>
      <c r="H74" s="15">
        <f>IF($E74="","",EDATE($E74,-12))</f>
        <v/>
      </c>
      <c r="I74" s="14" t="n"/>
      <c r="J74" s="14" t="n"/>
      <c r="K74" s="16" t="n"/>
      <c r="L74" s="14" t="n"/>
      <c r="M74" s="14" t="n"/>
      <c r="N74" s="14" t="n"/>
      <c r="O74" s="15" t="n"/>
    </row>
    <row r="75">
      <c r="A75" s="14" t="n"/>
      <c r="B75" s="14" t="n"/>
      <c r="C75" s="14" t="n"/>
      <c r="D75" s="15" t="n"/>
      <c r="E75" s="15">
        <f>IF($D75="","",EDATE($D75,120))</f>
        <v/>
      </c>
      <c r="F75" s="14">
        <f>IF($E75="","",IF(NOT(ISNUMBER($E75)),"人工确认",IF($E75&lt;TODAY(),"已逾期",IF($E75&lt;=TODAY()+180,"180天内","正常"))))</f>
        <v/>
      </c>
      <c r="G75" s="14" t="n"/>
      <c r="H75" s="15">
        <f>IF($E75="","",EDATE($E75,-12))</f>
        <v/>
      </c>
      <c r="I75" s="14" t="n"/>
      <c r="J75" s="14" t="n"/>
      <c r="K75" s="16" t="n"/>
      <c r="L75" s="14" t="n"/>
      <c r="M75" s="14" t="n"/>
      <c r="N75" s="14" t="n"/>
      <c r="O75" s="15" t="n"/>
    </row>
    <row r="76">
      <c r="A76" s="14" t="n"/>
      <c r="B76" s="14" t="n"/>
      <c r="C76" s="14" t="n"/>
      <c r="D76" s="15" t="n"/>
      <c r="E76" s="15">
        <f>IF($D76="","",EDATE($D76,120))</f>
        <v/>
      </c>
      <c r="F76" s="14">
        <f>IF($E76="","",IF(NOT(ISNUMBER($E76)),"人工确认",IF($E76&lt;TODAY(),"已逾期",IF($E76&lt;=TODAY()+180,"180天内","正常"))))</f>
        <v/>
      </c>
      <c r="G76" s="14" t="n"/>
      <c r="H76" s="15">
        <f>IF($E76="","",EDATE($E76,-12))</f>
        <v/>
      </c>
      <c r="I76" s="14" t="n"/>
      <c r="J76" s="14" t="n"/>
      <c r="K76" s="16" t="n"/>
      <c r="L76" s="14" t="n"/>
      <c r="M76" s="14" t="n"/>
      <c r="N76" s="14" t="n"/>
      <c r="O76" s="15" t="n"/>
    </row>
    <row r="77">
      <c r="A77" s="14" t="n"/>
      <c r="B77" s="14" t="n"/>
      <c r="C77" s="14" t="n"/>
      <c r="D77" s="15" t="n"/>
      <c r="E77" s="15">
        <f>IF($D77="","",EDATE($D77,120))</f>
        <v/>
      </c>
      <c r="F77" s="14">
        <f>IF($E77="","",IF(NOT(ISNUMBER($E77)),"人工确认",IF($E77&lt;TODAY(),"已逾期",IF($E77&lt;=TODAY()+180,"180天内","正常"))))</f>
        <v/>
      </c>
      <c r="G77" s="14" t="n"/>
      <c r="H77" s="15">
        <f>IF($E77="","",EDATE($E77,-12))</f>
        <v/>
      </c>
      <c r="I77" s="14" t="n"/>
      <c r="J77" s="14" t="n"/>
      <c r="K77" s="16" t="n"/>
      <c r="L77" s="14" t="n"/>
      <c r="M77" s="14" t="n"/>
      <c r="N77" s="14" t="n"/>
      <c r="O77" s="15" t="n"/>
    </row>
    <row r="78">
      <c r="A78" s="14" t="n"/>
      <c r="B78" s="14" t="n"/>
      <c r="C78" s="14" t="n"/>
      <c r="D78" s="15" t="n"/>
      <c r="E78" s="15">
        <f>IF($D78="","",EDATE($D78,120))</f>
        <v/>
      </c>
      <c r="F78" s="14">
        <f>IF($E78="","",IF(NOT(ISNUMBER($E78)),"人工确认",IF($E78&lt;TODAY(),"已逾期",IF($E78&lt;=TODAY()+180,"180天内","正常"))))</f>
        <v/>
      </c>
      <c r="G78" s="14" t="n"/>
      <c r="H78" s="15">
        <f>IF($E78="","",EDATE($E78,-12))</f>
        <v/>
      </c>
      <c r="I78" s="14" t="n"/>
      <c r="J78" s="14" t="n"/>
      <c r="K78" s="16" t="n"/>
      <c r="L78" s="14" t="n"/>
      <c r="M78" s="14" t="n"/>
      <c r="N78" s="14" t="n"/>
      <c r="O78" s="15" t="n"/>
    </row>
    <row r="79">
      <c r="A79" s="14" t="n"/>
      <c r="B79" s="14" t="n"/>
      <c r="C79" s="14" t="n"/>
      <c r="D79" s="15" t="n"/>
      <c r="E79" s="15">
        <f>IF($D79="","",EDATE($D79,120))</f>
        <v/>
      </c>
      <c r="F79" s="14">
        <f>IF($E79="","",IF(NOT(ISNUMBER($E79)),"人工确认",IF($E79&lt;TODAY(),"已逾期",IF($E79&lt;=TODAY()+180,"180天内","正常"))))</f>
        <v/>
      </c>
      <c r="G79" s="14" t="n"/>
      <c r="H79" s="15">
        <f>IF($E79="","",EDATE($E79,-12))</f>
        <v/>
      </c>
      <c r="I79" s="14" t="n"/>
      <c r="J79" s="14" t="n"/>
      <c r="K79" s="16" t="n"/>
      <c r="L79" s="14" t="n"/>
      <c r="M79" s="14" t="n"/>
      <c r="N79" s="14" t="n"/>
      <c r="O79" s="15" t="n"/>
    </row>
    <row r="80">
      <c r="A80" s="14" t="n"/>
      <c r="B80" s="14" t="n"/>
      <c r="C80" s="14" t="n"/>
      <c r="D80" s="15" t="n"/>
      <c r="E80" s="15">
        <f>IF($D80="","",EDATE($D80,120))</f>
        <v/>
      </c>
      <c r="F80" s="14">
        <f>IF($E80="","",IF(NOT(ISNUMBER($E80)),"人工确认",IF($E80&lt;TODAY(),"已逾期",IF($E80&lt;=TODAY()+180,"180天内","正常"))))</f>
        <v/>
      </c>
      <c r="G80" s="14" t="n"/>
      <c r="H80" s="15">
        <f>IF($E80="","",EDATE($E80,-12))</f>
        <v/>
      </c>
      <c r="I80" s="14" t="n"/>
      <c r="J80" s="14" t="n"/>
      <c r="K80" s="16" t="n"/>
      <c r="L80" s="14" t="n"/>
      <c r="M80" s="14" t="n"/>
      <c r="N80" s="14" t="n"/>
      <c r="O80" s="15" t="n"/>
    </row>
    <row r="81">
      <c r="A81" s="14" t="n"/>
      <c r="B81" s="14" t="n"/>
      <c r="C81" s="14" t="n"/>
      <c r="D81" s="15" t="n"/>
      <c r="E81" s="15">
        <f>IF($D81="","",EDATE($D81,120))</f>
        <v/>
      </c>
      <c r="F81" s="14">
        <f>IF($E81="","",IF(NOT(ISNUMBER($E81)),"人工确认",IF($E81&lt;TODAY(),"已逾期",IF($E81&lt;=TODAY()+180,"180天内","正常"))))</f>
        <v/>
      </c>
      <c r="G81" s="14" t="n"/>
      <c r="H81" s="15">
        <f>IF($E81="","",EDATE($E81,-12))</f>
        <v/>
      </c>
      <c r="I81" s="14" t="n"/>
      <c r="J81" s="14" t="n"/>
      <c r="K81" s="16" t="n"/>
      <c r="L81" s="14" t="n"/>
      <c r="M81" s="14" t="n"/>
      <c r="N81" s="14" t="n"/>
      <c r="O81" s="15" t="n"/>
    </row>
    <row r="82">
      <c r="A82" s="14" t="n"/>
      <c r="B82" s="14" t="n"/>
      <c r="C82" s="14" t="n"/>
      <c r="D82" s="15" t="n"/>
      <c r="E82" s="15">
        <f>IF($D82="","",EDATE($D82,120))</f>
        <v/>
      </c>
      <c r="F82" s="14">
        <f>IF($E82="","",IF(NOT(ISNUMBER($E82)),"人工确认",IF($E82&lt;TODAY(),"已逾期",IF($E82&lt;=TODAY()+180,"180天内","正常"))))</f>
        <v/>
      </c>
      <c r="G82" s="14" t="n"/>
      <c r="H82" s="15">
        <f>IF($E82="","",EDATE($E82,-12))</f>
        <v/>
      </c>
      <c r="I82" s="14" t="n"/>
      <c r="J82" s="14" t="n"/>
      <c r="K82" s="16" t="n"/>
      <c r="L82" s="14" t="n"/>
      <c r="M82" s="14" t="n"/>
      <c r="N82" s="14" t="n"/>
      <c r="O82" s="15" t="n"/>
    </row>
    <row r="83">
      <c r="A83" s="14" t="n"/>
      <c r="B83" s="14" t="n"/>
      <c r="C83" s="14" t="n"/>
      <c r="D83" s="15" t="n"/>
      <c r="E83" s="15">
        <f>IF($D83="","",EDATE($D83,120))</f>
        <v/>
      </c>
      <c r="F83" s="14">
        <f>IF($E83="","",IF(NOT(ISNUMBER($E83)),"人工确认",IF($E83&lt;TODAY(),"已逾期",IF($E83&lt;=TODAY()+180,"180天内","正常"))))</f>
        <v/>
      </c>
      <c r="G83" s="14" t="n"/>
      <c r="H83" s="15">
        <f>IF($E83="","",EDATE($E83,-12))</f>
        <v/>
      </c>
      <c r="I83" s="14" t="n"/>
      <c r="J83" s="14" t="n"/>
      <c r="K83" s="16" t="n"/>
      <c r="L83" s="14" t="n"/>
      <c r="M83" s="14" t="n"/>
      <c r="N83" s="14" t="n"/>
      <c r="O83" s="15" t="n"/>
    </row>
    <row r="84">
      <c r="A84" s="14" t="n"/>
      <c r="B84" s="14" t="n"/>
      <c r="C84" s="14" t="n"/>
      <c r="D84" s="15" t="n"/>
      <c r="E84" s="15">
        <f>IF($D84="","",EDATE($D84,120))</f>
        <v/>
      </c>
      <c r="F84" s="14">
        <f>IF($E84="","",IF(NOT(ISNUMBER($E84)),"人工确认",IF($E84&lt;TODAY(),"已逾期",IF($E84&lt;=TODAY()+180,"180天内","正常"))))</f>
        <v/>
      </c>
      <c r="G84" s="14" t="n"/>
      <c r="H84" s="15">
        <f>IF($E84="","",EDATE($E84,-12))</f>
        <v/>
      </c>
      <c r="I84" s="14" t="n"/>
      <c r="J84" s="14" t="n"/>
      <c r="K84" s="16" t="n"/>
      <c r="L84" s="14" t="n"/>
      <c r="M84" s="14" t="n"/>
      <c r="N84" s="14" t="n"/>
      <c r="O84" s="15" t="n"/>
    </row>
    <row r="85">
      <c r="A85" s="14" t="n"/>
      <c r="B85" s="14" t="n"/>
      <c r="C85" s="14" t="n"/>
      <c r="D85" s="15" t="n"/>
      <c r="E85" s="15">
        <f>IF($D85="","",EDATE($D85,120))</f>
        <v/>
      </c>
      <c r="F85" s="14">
        <f>IF($E85="","",IF(NOT(ISNUMBER($E85)),"人工确认",IF($E85&lt;TODAY(),"已逾期",IF($E85&lt;=TODAY()+180,"180天内","正常"))))</f>
        <v/>
      </c>
      <c r="G85" s="14" t="n"/>
      <c r="H85" s="15">
        <f>IF($E85="","",EDATE($E85,-12))</f>
        <v/>
      </c>
      <c r="I85" s="14" t="n"/>
      <c r="J85" s="14" t="n"/>
      <c r="K85" s="16" t="n"/>
      <c r="L85" s="14" t="n"/>
      <c r="M85" s="14" t="n"/>
      <c r="N85" s="14" t="n"/>
      <c r="O85" s="15" t="n"/>
    </row>
    <row r="86">
      <c r="A86" s="14" t="n"/>
      <c r="B86" s="14" t="n"/>
      <c r="C86" s="14" t="n"/>
      <c r="D86" s="15" t="n"/>
      <c r="E86" s="15">
        <f>IF($D86="","",EDATE($D86,120))</f>
        <v/>
      </c>
      <c r="F86" s="14">
        <f>IF($E86="","",IF(NOT(ISNUMBER($E86)),"人工确认",IF($E86&lt;TODAY(),"已逾期",IF($E86&lt;=TODAY()+180,"180天内","正常"))))</f>
        <v/>
      </c>
      <c r="G86" s="14" t="n"/>
      <c r="H86" s="15">
        <f>IF($E86="","",EDATE($E86,-12))</f>
        <v/>
      </c>
      <c r="I86" s="14" t="n"/>
      <c r="J86" s="14" t="n"/>
      <c r="K86" s="16" t="n"/>
      <c r="L86" s="14" t="n"/>
      <c r="M86" s="14" t="n"/>
      <c r="N86" s="14" t="n"/>
      <c r="O86" s="15" t="n"/>
    </row>
    <row r="87">
      <c r="A87" s="14" t="n"/>
      <c r="B87" s="14" t="n"/>
      <c r="C87" s="14" t="n"/>
      <c r="D87" s="15" t="n"/>
      <c r="E87" s="15">
        <f>IF($D87="","",EDATE($D87,120))</f>
        <v/>
      </c>
      <c r="F87" s="14">
        <f>IF($E87="","",IF(NOT(ISNUMBER($E87)),"人工确认",IF($E87&lt;TODAY(),"已逾期",IF($E87&lt;=TODAY()+180,"180天内","正常"))))</f>
        <v/>
      </c>
      <c r="G87" s="14" t="n"/>
      <c r="H87" s="15">
        <f>IF($E87="","",EDATE($E87,-12))</f>
        <v/>
      </c>
      <c r="I87" s="14" t="n"/>
      <c r="J87" s="14" t="n"/>
      <c r="K87" s="16" t="n"/>
      <c r="L87" s="14" t="n"/>
      <c r="M87" s="14" t="n"/>
      <c r="N87" s="14" t="n"/>
      <c r="O87" s="15" t="n"/>
    </row>
    <row r="88">
      <c r="A88" s="14" t="n"/>
      <c r="B88" s="14" t="n"/>
      <c r="C88" s="14" t="n"/>
      <c r="D88" s="15" t="n"/>
      <c r="E88" s="15">
        <f>IF($D88="","",EDATE($D88,120))</f>
        <v/>
      </c>
      <c r="F88" s="14">
        <f>IF($E88="","",IF(NOT(ISNUMBER($E88)),"人工确认",IF($E88&lt;TODAY(),"已逾期",IF($E88&lt;=TODAY()+180,"180天内","正常"))))</f>
        <v/>
      </c>
      <c r="G88" s="14" t="n"/>
      <c r="H88" s="15">
        <f>IF($E88="","",EDATE($E88,-12))</f>
        <v/>
      </c>
      <c r="I88" s="14" t="n"/>
      <c r="J88" s="14" t="n"/>
      <c r="K88" s="16" t="n"/>
      <c r="L88" s="14" t="n"/>
      <c r="M88" s="14" t="n"/>
      <c r="N88" s="14" t="n"/>
      <c r="O88" s="15" t="n"/>
    </row>
    <row r="89">
      <c r="A89" s="14" t="n"/>
      <c r="B89" s="14" t="n"/>
      <c r="C89" s="14" t="n"/>
      <c r="D89" s="15" t="n"/>
      <c r="E89" s="15">
        <f>IF($D89="","",EDATE($D89,120))</f>
        <v/>
      </c>
      <c r="F89" s="14">
        <f>IF($E89="","",IF(NOT(ISNUMBER($E89)),"人工确认",IF($E89&lt;TODAY(),"已逾期",IF($E89&lt;=TODAY()+180,"180天内","正常"))))</f>
        <v/>
      </c>
      <c r="G89" s="14" t="n"/>
      <c r="H89" s="15">
        <f>IF($E89="","",EDATE($E89,-12))</f>
        <v/>
      </c>
      <c r="I89" s="14" t="n"/>
      <c r="J89" s="14" t="n"/>
      <c r="K89" s="16" t="n"/>
      <c r="L89" s="14" t="n"/>
      <c r="M89" s="14" t="n"/>
      <c r="N89" s="14" t="n"/>
      <c r="O89" s="15" t="n"/>
    </row>
    <row r="90">
      <c r="A90" s="14" t="n"/>
      <c r="B90" s="14" t="n"/>
      <c r="C90" s="14" t="n"/>
      <c r="D90" s="15" t="n"/>
      <c r="E90" s="15">
        <f>IF($D90="","",EDATE($D90,120))</f>
        <v/>
      </c>
      <c r="F90" s="14">
        <f>IF($E90="","",IF(NOT(ISNUMBER($E90)),"人工确认",IF($E90&lt;TODAY(),"已逾期",IF($E90&lt;=TODAY()+180,"180天内","正常"))))</f>
        <v/>
      </c>
      <c r="G90" s="14" t="n"/>
      <c r="H90" s="15">
        <f>IF($E90="","",EDATE($E90,-12))</f>
        <v/>
      </c>
      <c r="I90" s="14" t="n"/>
      <c r="J90" s="14" t="n"/>
      <c r="K90" s="16" t="n"/>
      <c r="L90" s="14" t="n"/>
      <c r="M90" s="14" t="n"/>
      <c r="N90" s="14" t="n"/>
      <c r="O90" s="15" t="n"/>
    </row>
    <row r="91">
      <c r="A91" s="14" t="n"/>
      <c r="B91" s="14" t="n"/>
      <c r="C91" s="14" t="n"/>
      <c r="D91" s="15" t="n"/>
      <c r="E91" s="15">
        <f>IF($D91="","",EDATE($D91,120))</f>
        <v/>
      </c>
      <c r="F91" s="14">
        <f>IF($E91="","",IF(NOT(ISNUMBER($E91)),"人工确认",IF($E91&lt;TODAY(),"已逾期",IF($E91&lt;=TODAY()+180,"180天内","正常"))))</f>
        <v/>
      </c>
      <c r="G91" s="14" t="n"/>
      <c r="H91" s="15">
        <f>IF($E91="","",EDATE($E91,-12))</f>
        <v/>
      </c>
      <c r="I91" s="14" t="n"/>
      <c r="J91" s="14" t="n"/>
      <c r="K91" s="16" t="n"/>
      <c r="L91" s="14" t="n"/>
      <c r="M91" s="14" t="n"/>
      <c r="N91" s="14" t="n"/>
      <c r="O91" s="15" t="n"/>
    </row>
    <row r="92">
      <c r="A92" s="14" t="n"/>
      <c r="B92" s="14" t="n"/>
      <c r="C92" s="14" t="n"/>
      <c r="D92" s="15" t="n"/>
      <c r="E92" s="15">
        <f>IF($D92="","",EDATE($D92,120))</f>
        <v/>
      </c>
      <c r="F92" s="14">
        <f>IF($E92="","",IF(NOT(ISNUMBER($E92)),"人工确认",IF($E92&lt;TODAY(),"已逾期",IF($E92&lt;=TODAY()+180,"180天内","正常"))))</f>
        <v/>
      </c>
      <c r="G92" s="14" t="n"/>
      <c r="H92" s="15">
        <f>IF($E92="","",EDATE($E92,-12))</f>
        <v/>
      </c>
      <c r="I92" s="14" t="n"/>
      <c r="J92" s="14" t="n"/>
      <c r="K92" s="16" t="n"/>
      <c r="L92" s="14" t="n"/>
      <c r="M92" s="14" t="n"/>
      <c r="N92" s="14" t="n"/>
      <c r="O92" s="15" t="n"/>
    </row>
    <row r="93">
      <c r="A93" s="14" t="n"/>
      <c r="B93" s="14" t="n"/>
      <c r="C93" s="14" t="n"/>
      <c r="D93" s="15" t="n"/>
      <c r="E93" s="15">
        <f>IF($D93="","",EDATE($D93,120))</f>
        <v/>
      </c>
      <c r="F93" s="14">
        <f>IF($E93="","",IF(NOT(ISNUMBER($E93)),"人工确认",IF($E93&lt;TODAY(),"已逾期",IF($E93&lt;=TODAY()+180,"180天内","正常"))))</f>
        <v/>
      </c>
      <c r="G93" s="14" t="n"/>
      <c r="H93" s="15">
        <f>IF($E93="","",EDATE($E93,-12))</f>
        <v/>
      </c>
      <c r="I93" s="14" t="n"/>
      <c r="J93" s="14" t="n"/>
      <c r="K93" s="16" t="n"/>
      <c r="L93" s="14" t="n"/>
      <c r="M93" s="14" t="n"/>
      <c r="N93" s="14" t="n"/>
      <c r="O93" s="15" t="n"/>
    </row>
    <row r="94">
      <c r="A94" s="14" t="n"/>
      <c r="B94" s="14" t="n"/>
      <c r="C94" s="14" t="n"/>
      <c r="D94" s="15" t="n"/>
      <c r="E94" s="15">
        <f>IF($D94="","",EDATE($D94,120))</f>
        <v/>
      </c>
      <c r="F94" s="14">
        <f>IF($E94="","",IF(NOT(ISNUMBER($E94)),"人工确认",IF($E94&lt;TODAY(),"已逾期",IF($E94&lt;=TODAY()+180,"180天内","正常"))))</f>
        <v/>
      </c>
      <c r="G94" s="14" t="n"/>
      <c r="H94" s="15">
        <f>IF($E94="","",EDATE($E94,-12))</f>
        <v/>
      </c>
      <c r="I94" s="14" t="n"/>
      <c r="J94" s="14" t="n"/>
      <c r="K94" s="16" t="n"/>
      <c r="L94" s="14" t="n"/>
      <c r="M94" s="14" t="n"/>
      <c r="N94" s="14" t="n"/>
      <c r="O94" s="15" t="n"/>
    </row>
    <row r="95">
      <c r="A95" s="14" t="n"/>
      <c r="B95" s="14" t="n"/>
      <c r="C95" s="14" t="n"/>
      <c r="D95" s="15" t="n"/>
      <c r="E95" s="15">
        <f>IF($D95="","",EDATE($D95,120))</f>
        <v/>
      </c>
      <c r="F95" s="14">
        <f>IF($E95="","",IF(NOT(ISNUMBER($E95)),"人工确认",IF($E95&lt;TODAY(),"已逾期",IF($E95&lt;=TODAY()+180,"180天内","正常"))))</f>
        <v/>
      </c>
      <c r="G95" s="14" t="n"/>
      <c r="H95" s="15">
        <f>IF($E95="","",EDATE($E95,-12))</f>
        <v/>
      </c>
      <c r="I95" s="14" t="n"/>
      <c r="J95" s="14" t="n"/>
      <c r="K95" s="16" t="n"/>
      <c r="L95" s="14" t="n"/>
      <c r="M95" s="14" t="n"/>
      <c r="N95" s="14" t="n"/>
      <c r="O95" s="15" t="n"/>
    </row>
    <row r="96">
      <c r="A96" s="14" t="n"/>
      <c r="B96" s="14" t="n"/>
      <c r="C96" s="14" t="n"/>
      <c r="D96" s="15" t="n"/>
      <c r="E96" s="15">
        <f>IF($D96="","",EDATE($D96,120))</f>
        <v/>
      </c>
      <c r="F96" s="14">
        <f>IF($E96="","",IF(NOT(ISNUMBER($E96)),"人工确认",IF($E96&lt;TODAY(),"已逾期",IF($E96&lt;=TODAY()+180,"180天内","正常"))))</f>
        <v/>
      </c>
      <c r="G96" s="14" t="n"/>
      <c r="H96" s="15">
        <f>IF($E96="","",EDATE($E96,-12))</f>
        <v/>
      </c>
      <c r="I96" s="14" t="n"/>
      <c r="J96" s="14" t="n"/>
      <c r="K96" s="16" t="n"/>
      <c r="L96" s="14" t="n"/>
      <c r="M96" s="14" t="n"/>
      <c r="N96" s="14" t="n"/>
      <c r="O96" s="15" t="n"/>
    </row>
    <row r="97">
      <c r="A97" s="14" t="n"/>
      <c r="B97" s="14" t="n"/>
      <c r="C97" s="14" t="n"/>
      <c r="D97" s="15" t="n"/>
      <c r="E97" s="15">
        <f>IF($D97="","",EDATE($D97,120))</f>
        <v/>
      </c>
      <c r="F97" s="14">
        <f>IF($E97="","",IF(NOT(ISNUMBER($E97)),"人工确认",IF($E97&lt;TODAY(),"已逾期",IF($E97&lt;=TODAY()+180,"180天内","正常"))))</f>
        <v/>
      </c>
      <c r="G97" s="14" t="n"/>
      <c r="H97" s="15">
        <f>IF($E97="","",EDATE($E97,-12))</f>
        <v/>
      </c>
      <c r="I97" s="14" t="n"/>
      <c r="J97" s="14" t="n"/>
      <c r="K97" s="16" t="n"/>
      <c r="L97" s="14" t="n"/>
      <c r="M97" s="14" t="n"/>
      <c r="N97" s="14" t="n"/>
      <c r="O97" s="15" t="n"/>
    </row>
    <row r="98">
      <c r="A98" s="14" t="n"/>
      <c r="B98" s="14" t="n"/>
      <c r="C98" s="14" t="n"/>
      <c r="D98" s="15" t="n"/>
      <c r="E98" s="15">
        <f>IF($D98="","",EDATE($D98,120))</f>
        <v/>
      </c>
      <c r="F98" s="14">
        <f>IF($E98="","",IF(NOT(ISNUMBER($E98)),"人工确认",IF($E98&lt;TODAY(),"已逾期",IF($E98&lt;=TODAY()+180,"180天内","正常"))))</f>
        <v/>
      </c>
      <c r="G98" s="14" t="n"/>
      <c r="H98" s="15">
        <f>IF($E98="","",EDATE($E98,-12))</f>
        <v/>
      </c>
      <c r="I98" s="14" t="n"/>
      <c r="J98" s="14" t="n"/>
      <c r="K98" s="16" t="n"/>
      <c r="L98" s="14" t="n"/>
      <c r="M98" s="14" t="n"/>
      <c r="N98" s="14" t="n"/>
      <c r="O98" s="15" t="n"/>
    </row>
    <row r="99">
      <c r="A99" s="14" t="n"/>
      <c r="B99" s="14" t="n"/>
      <c r="C99" s="14" t="n"/>
      <c r="D99" s="15" t="n"/>
      <c r="E99" s="15">
        <f>IF($D99="","",EDATE($D99,120))</f>
        <v/>
      </c>
      <c r="F99" s="14">
        <f>IF($E99="","",IF(NOT(ISNUMBER($E99)),"人工确认",IF($E99&lt;TODAY(),"已逾期",IF($E99&lt;=TODAY()+180,"180天内","正常"))))</f>
        <v/>
      </c>
      <c r="G99" s="14" t="n"/>
      <c r="H99" s="15">
        <f>IF($E99="","",EDATE($E99,-12))</f>
        <v/>
      </c>
      <c r="I99" s="14" t="n"/>
      <c r="J99" s="14" t="n"/>
      <c r="K99" s="16" t="n"/>
      <c r="L99" s="14" t="n"/>
      <c r="M99" s="14" t="n"/>
      <c r="N99" s="14" t="n"/>
      <c r="O99" s="15" t="n"/>
    </row>
    <row r="100">
      <c r="A100" s="14" t="n"/>
      <c r="B100" s="14" t="n"/>
      <c r="C100" s="14" t="n"/>
      <c r="D100" s="15" t="n"/>
      <c r="E100" s="15">
        <f>IF($D100="","",EDATE($D100,120))</f>
        <v/>
      </c>
      <c r="F100" s="14">
        <f>IF($E100="","",IF(NOT(ISNUMBER($E100)),"人工确认",IF($E100&lt;TODAY(),"已逾期",IF($E100&lt;=TODAY()+180,"180天内","正常"))))</f>
        <v/>
      </c>
      <c r="G100" s="14" t="n"/>
      <c r="H100" s="15">
        <f>IF($E100="","",EDATE($E100,-12))</f>
        <v/>
      </c>
      <c r="I100" s="14" t="n"/>
      <c r="J100" s="14" t="n"/>
      <c r="K100" s="16" t="n"/>
      <c r="L100" s="14" t="n"/>
      <c r="M100" s="14" t="n"/>
      <c r="N100" s="14" t="n"/>
      <c r="O100" s="15" t="n"/>
    </row>
    <row r="101">
      <c r="A101" s="14" t="n"/>
      <c r="B101" s="14" t="n"/>
      <c r="C101" s="14" t="n"/>
      <c r="D101" s="15" t="n"/>
      <c r="E101" s="15">
        <f>IF($D101="","",EDATE($D101,120))</f>
        <v/>
      </c>
      <c r="F101" s="14">
        <f>IF($E101="","",IF(NOT(ISNUMBER($E101)),"人工确认",IF($E101&lt;TODAY(),"已逾期",IF($E101&lt;=TODAY()+180,"180天内","正常"))))</f>
        <v/>
      </c>
      <c r="G101" s="14" t="n"/>
      <c r="H101" s="15">
        <f>IF($E101="","",EDATE($E101,-12))</f>
        <v/>
      </c>
      <c r="I101" s="14" t="n"/>
      <c r="J101" s="14" t="n"/>
      <c r="K101" s="16" t="n"/>
      <c r="L101" s="14" t="n"/>
      <c r="M101" s="14" t="n"/>
      <c r="N101" s="14" t="n"/>
      <c r="O101" s="15" t="n"/>
    </row>
    <row r="102">
      <c r="A102" s="14" t="n"/>
      <c r="B102" s="14" t="n"/>
      <c r="C102" s="14" t="n"/>
      <c r="D102" s="15" t="n"/>
      <c r="E102" s="15">
        <f>IF($D102="","",EDATE($D102,120))</f>
        <v/>
      </c>
      <c r="F102" s="14">
        <f>IF($E102="","",IF(NOT(ISNUMBER($E102)),"人工确认",IF($E102&lt;TODAY(),"已逾期",IF($E102&lt;=TODAY()+180,"180天内","正常"))))</f>
        <v/>
      </c>
      <c r="G102" s="14" t="n"/>
      <c r="H102" s="15">
        <f>IF($E102="","",EDATE($E102,-12))</f>
        <v/>
      </c>
      <c r="I102" s="14" t="n"/>
      <c r="J102" s="14" t="n"/>
      <c r="K102" s="16" t="n"/>
      <c r="L102" s="14" t="n"/>
      <c r="M102" s="14" t="n"/>
      <c r="N102" s="14" t="n"/>
      <c r="O102" s="15" t="n"/>
    </row>
    <row r="103">
      <c r="A103" s="14" t="n"/>
      <c r="B103" s="14" t="n"/>
      <c r="C103" s="14" t="n"/>
      <c r="D103" s="15" t="n"/>
      <c r="E103" s="15">
        <f>IF($D103="","",EDATE($D103,120))</f>
        <v/>
      </c>
      <c r="F103" s="14">
        <f>IF($E103="","",IF(NOT(ISNUMBER($E103)),"人工确认",IF($E103&lt;TODAY(),"已逾期",IF($E103&lt;=TODAY()+180,"180天内","正常"))))</f>
        <v/>
      </c>
      <c r="G103" s="14" t="n"/>
      <c r="H103" s="15">
        <f>IF($E103="","",EDATE($E103,-12))</f>
        <v/>
      </c>
      <c r="I103" s="14" t="n"/>
      <c r="J103" s="14" t="n"/>
      <c r="K103" s="16" t="n"/>
      <c r="L103" s="14" t="n"/>
      <c r="M103" s="14" t="n"/>
      <c r="N103" s="14" t="n"/>
      <c r="O103" s="15" t="n"/>
    </row>
    <row r="104">
      <c r="A104" s="14" t="n"/>
      <c r="B104" s="14" t="n"/>
      <c r="C104" s="14" t="n"/>
      <c r="D104" s="15" t="n"/>
      <c r="E104" s="15">
        <f>IF($D104="","",EDATE($D104,120))</f>
        <v/>
      </c>
      <c r="F104" s="14">
        <f>IF($E104="","",IF(NOT(ISNUMBER($E104)),"人工确认",IF($E104&lt;TODAY(),"已逾期",IF($E104&lt;=TODAY()+180,"180天内","正常"))))</f>
        <v/>
      </c>
      <c r="G104" s="14" t="n"/>
      <c r="H104" s="15">
        <f>IF($E104="","",EDATE($E104,-12))</f>
        <v/>
      </c>
      <c r="I104" s="14" t="n"/>
      <c r="J104" s="14" t="n"/>
      <c r="K104" s="16" t="n"/>
      <c r="L104" s="14" t="n"/>
      <c r="M104" s="14" t="n"/>
      <c r="N104" s="14" t="n"/>
      <c r="O104" s="15" t="n"/>
    </row>
    <row r="105">
      <c r="A105" s="14" t="n"/>
      <c r="B105" s="14" t="n"/>
      <c r="C105" s="14" t="n"/>
      <c r="D105" s="15" t="n"/>
      <c r="E105" s="15">
        <f>IF($D105="","",EDATE($D105,120))</f>
        <v/>
      </c>
      <c r="F105" s="14">
        <f>IF($E105="","",IF(NOT(ISNUMBER($E105)),"人工确认",IF($E105&lt;TODAY(),"已逾期",IF($E105&lt;=TODAY()+180,"180天内","正常"))))</f>
        <v/>
      </c>
      <c r="G105" s="14" t="n"/>
      <c r="H105" s="15">
        <f>IF($E105="","",EDATE($E105,-12))</f>
        <v/>
      </c>
      <c r="I105" s="14" t="n"/>
      <c r="J105" s="14" t="n"/>
      <c r="K105" s="16" t="n"/>
      <c r="L105" s="14" t="n"/>
      <c r="M105" s="14" t="n"/>
      <c r="N105" s="14" t="n"/>
      <c r="O105" s="15" t="n"/>
    </row>
    <row r="106">
      <c r="A106" s="14" t="n"/>
      <c r="B106" s="14" t="n"/>
      <c r="C106" s="14" t="n"/>
      <c r="D106" s="15" t="n"/>
      <c r="E106" s="15">
        <f>IF($D106="","",EDATE($D106,120))</f>
        <v/>
      </c>
      <c r="F106" s="14">
        <f>IF($E106="","",IF(NOT(ISNUMBER($E106)),"人工确认",IF($E106&lt;TODAY(),"已逾期",IF($E106&lt;=TODAY()+180,"180天内","正常"))))</f>
        <v/>
      </c>
      <c r="G106" s="14" t="n"/>
      <c r="H106" s="15">
        <f>IF($E106="","",EDATE($E106,-12))</f>
        <v/>
      </c>
      <c r="I106" s="14" t="n"/>
      <c r="J106" s="14" t="n"/>
      <c r="K106" s="16" t="n"/>
      <c r="L106" s="14" t="n"/>
      <c r="M106" s="14" t="n"/>
      <c r="N106" s="14" t="n"/>
      <c r="O106" s="15" t="n"/>
    </row>
    <row r="107">
      <c r="A107" s="14" t="n"/>
      <c r="B107" s="14" t="n"/>
      <c r="C107" s="14" t="n"/>
      <c r="D107" s="15" t="n"/>
      <c r="E107" s="15">
        <f>IF($D107="","",EDATE($D107,120))</f>
        <v/>
      </c>
      <c r="F107" s="14">
        <f>IF($E107="","",IF(NOT(ISNUMBER($E107)),"人工确认",IF($E107&lt;TODAY(),"已逾期",IF($E107&lt;=TODAY()+180,"180天内","正常"))))</f>
        <v/>
      </c>
      <c r="G107" s="14" t="n"/>
      <c r="H107" s="15">
        <f>IF($E107="","",EDATE($E107,-12))</f>
        <v/>
      </c>
      <c r="I107" s="14" t="n"/>
      <c r="J107" s="14" t="n"/>
      <c r="K107" s="16" t="n"/>
      <c r="L107" s="14" t="n"/>
      <c r="M107" s="14" t="n"/>
      <c r="N107" s="14" t="n"/>
      <c r="O107" s="15" t="n"/>
    </row>
    <row r="108">
      <c r="A108" s="14" t="n"/>
      <c r="B108" s="14" t="n"/>
      <c r="C108" s="14" t="n"/>
      <c r="D108" s="15" t="n"/>
      <c r="E108" s="15">
        <f>IF($D108="","",EDATE($D108,120))</f>
        <v/>
      </c>
      <c r="F108" s="14">
        <f>IF($E108="","",IF(NOT(ISNUMBER($E108)),"人工确认",IF($E108&lt;TODAY(),"已逾期",IF($E108&lt;=TODAY()+180,"180天内","正常"))))</f>
        <v/>
      </c>
      <c r="G108" s="14" t="n"/>
      <c r="H108" s="15">
        <f>IF($E108="","",EDATE($E108,-12))</f>
        <v/>
      </c>
      <c r="I108" s="14" t="n"/>
      <c r="J108" s="14" t="n"/>
      <c r="K108" s="16" t="n"/>
      <c r="L108" s="14" t="n"/>
      <c r="M108" s="14" t="n"/>
      <c r="N108" s="14" t="n"/>
      <c r="O108" s="15" t="n"/>
    </row>
    <row r="109">
      <c r="A109" s="14" t="n"/>
      <c r="B109" s="14" t="n"/>
      <c r="C109" s="14" t="n"/>
      <c r="D109" s="15" t="n"/>
      <c r="E109" s="15">
        <f>IF($D109="","",EDATE($D109,120))</f>
        <v/>
      </c>
      <c r="F109" s="14">
        <f>IF($E109="","",IF(NOT(ISNUMBER($E109)),"人工确认",IF($E109&lt;TODAY(),"已逾期",IF($E109&lt;=TODAY()+180,"180天内","正常"))))</f>
        <v/>
      </c>
      <c r="G109" s="14" t="n"/>
      <c r="H109" s="15">
        <f>IF($E109="","",EDATE($E109,-12))</f>
        <v/>
      </c>
      <c r="I109" s="14" t="n"/>
      <c r="J109" s="14" t="n"/>
      <c r="K109" s="16" t="n"/>
      <c r="L109" s="14" t="n"/>
      <c r="M109" s="14" t="n"/>
      <c r="N109" s="14" t="n"/>
      <c r="O109" s="15" t="n"/>
    </row>
    <row r="110">
      <c r="A110" s="14" t="n"/>
      <c r="B110" s="14" t="n"/>
      <c r="C110" s="14" t="n"/>
      <c r="D110" s="15" t="n"/>
      <c r="E110" s="15">
        <f>IF($D110="","",EDATE($D110,120))</f>
        <v/>
      </c>
      <c r="F110" s="14">
        <f>IF($E110="","",IF(NOT(ISNUMBER($E110)),"人工确认",IF($E110&lt;TODAY(),"已逾期",IF($E110&lt;=TODAY()+180,"180天内","正常"))))</f>
        <v/>
      </c>
      <c r="G110" s="14" t="n"/>
      <c r="H110" s="15">
        <f>IF($E110="","",EDATE($E110,-12))</f>
        <v/>
      </c>
      <c r="I110" s="14" t="n"/>
      <c r="J110" s="14" t="n"/>
      <c r="K110" s="16" t="n"/>
      <c r="L110" s="14" t="n"/>
      <c r="M110" s="14" t="n"/>
      <c r="N110" s="14" t="n"/>
      <c r="O110" s="15" t="n"/>
    </row>
    <row r="111">
      <c r="A111" s="14" t="n"/>
      <c r="B111" s="14" t="n"/>
      <c r="C111" s="14" t="n"/>
      <c r="D111" s="15" t="n"/>
      <c r="E111" s="15">
        <f>IF($D111="","",EDATE($D111,120))</f>
        <v/>
      </c>
      <c r="F111" s="14">
        <f>IF($E111="","",IF(NOT(ISNUMBER($E111)),"人工确认",IF($E111&lt;TODAY(),"已逾期",IF($E111&lt;=TODAY()+180,"180天内","正常"))))</f>
        <v/>
      </c>
      <c r="G111" s="14" t="n"/>
      <c r="H111" s="15">
        <f>IF($E111="","",EDATE($E111,-12))</f>
        <v/>
      </c>
      <c r="I111" s="14" t="n"/>
      <c r="J111" s="14" t="n"/>
      <c r="K111" s="16" t="n"/>
      <c r="L111" s="14" t="n"/>
      <c r="M111" s="14" t="n"/>
      <c r="N111" s="14" t="n"/>
      <c r="O111" s="15" t="n"/>
    </row>
    <row r="112">
      <c r="A112" s="14" t="n"/>
      <c r="B112" s="14" t="n"/>
      <c r="C112" s="14" t="n"/>
      <c r="D112" s="15" t="n"/>
      <c r="E112" s="15">
        <f>IF($D112="","",EDATE($D112,120))</f>
        <v/>
      </c>
      <c r="F112" s="14">
        <f>IF($E112="","",IF(NOT(ISNUMBER($E112)),"人工确认",IF($E112&lt;TODAY(),"已逾期",IF($E112&lt;=TODAY()+180,"180天内","正常"))))</f>
        <v/>
      </c>
      <c r="G112" s="14" t="n"/>
      <c r="H112" s="15">
        <f>IF($E112="","",EDATE($E112,-12))</f>
        <v/>
      </c>
      <c r="I112" s="14" t="n"/>
      <c r="J112" s="14" t="n"/>
      <c r="K112" s="16" t="n"/>
      <c r="L112" s="14" t="n"/>
      <c r="M112" s="14" t="n"/>
      <c r="N112" s="14" t="n"/>
      <c r="O112" s="15" t="n"/>
    </row>
    <row r="113">
      <c r="A113" s="14" t="n"/>
      <c r="B113" s="14" t="n"/>
      <c r="C113" s="14" t="n"/>
      <c r="D113" s="15" t="n"/>
      <c r="E113" s="15">
        <f>IF($D113="","",EDATE($D113,120))</f>
        <v/>
      </c>
      <c r="F113" s="14">
        <f>IF($E113="","",IF(NOT(ISNUMBER($E113)),"人工确认",IF($E113&lt;TODAY(),"已逾期",IF($E113&lt;=TODAY()+180,"180天内","正常"))))</f>
        <v/>
      </c>
      <c r="G113" s="14" t="n"/>
      <c r="H113" s="15">
        <f>IF($E113="","",EDATE($E113,-12))</f>
        <v/>
      </c>
      <c r="I113" s="14" t="n"/>
      <c r="J113" s="14" t="n"/>
      <c r="K113" s="16" t="n"/>
      <c r="L113" s="14" t="n"/>
      <c r="M113" s="14" t="n"/>
      <c r="N113" s="14" t="n"/>
      <c r="O113" s="15" t="n"/>
    </row>
    <row r="114">
      <c r="A114" s="14" t="n"/>
      <c r="B114" s="14" t="n"/>
      <c r="C114" s="14" t="n"/>
      <c r="D114" s="15" t="n"/>
      <c r="E114" s="15">
        <f>IF($D114="","",EDATE($D114,120))</f>
        <v/>
      </c>
      <c r="F114" s="14">
        <f>IF($E114="","",IF(NOT(ISNUMBER($E114)),"人工确认",IF($E114&lt;TODAY(),"已逾期",IF($E114&lt;=TODAY()+180,"180天内","正常"))))</f>
        <v/>
      </c>
      <c r="G114" s="14" t="n"/>
      <c r="H114" s="15">
        <f>IF($E114="","",EDATE($E114,-12))</f>
        <v/>
      </c>
      <c r="I114" s="14" t="n"/>
      <c r="J114" s="14" t="n"/>
      <c r="K114" s="16" t="n"/>
      <c r="L114" s="14" t="n"/>
      <c r="M114" s="14" t="n"/>
      <c r="N114" s="14" t="n"/>
      <c r="O114" s="15" t="n"/>
    </row>
    <row r="115">
      <c r="A115" s="14" t="n"/>
      <c r="B115" s="14" t="n"/>
      <c r="C115" s="14" t="n"/>
      <c r="D115" s="15" t="n"/>
      <c r="E115" s="15">
        <f>IF($D115="","",EDATE($D115,120))</f>
        <v/>
      </c>
      <c r="F115" s="14">
        <f>IF($E115="","",IF(NOT(ISNUMBER($E115)),"人工确认",IF($E115&lt;TODAY(),"已逾期",IF($E115&lt;=TODAY()+180,"180天内","正常"))))</f>
        <v/>
      </c>
      <c r="G115" s="14" t="n"/>
      <c r="H115" s="15">
        <f>IF($E115="","",EDATE($E115,-12))</f>
        <v/>
      </c>
      <c r="I115" s="14" t="n"/>
      <c r="J115" s="14" t="n"/>
      <c r="K115" s="16" t="n"/>
      <c r="L115" s="14" t="n"/>
      <c r="M115" s="14" t="n"/>
      <c r="N115" s="14" t="n"/>
      <c r="O115" s="15" t="n"/>
    </row>
    <row r="116">
      <c r="A116" s="14" t="n"/>
      <c r="B116" s="14" t="n"/>
      <c r="C116" s="14" t="n"/>
      <c r="D116" s="15" t="n"/>
      <c r="E116" s="15">
        <f>IF($D116="","",EDATE($D116,120))</f>
        <v/>
      </c>
      <c r="F116" s="14">
        <f>IF($E116="","",IF(NOT(ISNUMBER($E116)),"人工确认",IF($E116&lt;TODAY(),"已逾期",IF($E116&lt;=TODAY()+180,"180天内","正常"))))</f>
        <v/>
      </c>
      <c r="G116" s="14" t="n"/>
      <c r="H116" s="15">
        <f>IF($E116="","",EDATE($E116,-12))</f>
        <v/>
      </c>
      <c r="I116" s="14" t="n"/>
      <c r="J116" s="14" t="n"/>
      <c r="K116" s="16" t="n"/>
      <c r="L116" s="14" t="n"/>
      <c r="M116" s="14" t="n"/>
      <c r="N116" s="14" t="n"/>
      <c r="O116" s="15" t="n"/>
    </row>
    <row r="117">
      <c r="A117" s="14" t="n"/>
      <c r="B117" s="14" t="n"/>
      <c r="C117" s="14" t="n"/>
      <c r="D117" s="15" t="n"/>
      <c r="E117" s="15">
        <f>IF($D117="","",EDATE($D117,120))</f>
        <v/>
      </c>
      <c r="F117" s="14">
        <f>IF($E117="","",IF(NOT(ISNUMBER($E117)),"人工确认",IF($E117&lt;TODAY(),"已逾期",IF($E117&lt;=TODAY()+180,"180天内","正常"))))</f>
        <v/>
      </c>
      <c r="G117" s="14" t="n"/>
      <c r="H117" s="15">
        <f>IF($E117="","",EDATE($E117,-12))</f>
        <v/>
      </c>
      <c r="I117" s="14" t="n"/>
      <c r="J117" s="14" t="n"/>
      <c r="K117" s="16" t="n"/>
      <c r="L117" s="14" t="n"/>
      <c r="M117" s="14" t="n"/>
      <c r="N117" s="14" t="n"/>
      <c r="O117" s="15" t="n"/>
    </row>
    <row r="118">
      <c r="A118" s="14" t="n"/>
      <c r="B118" s="14" t="n"/>
      <c r="C118" s="14" t="n"/>
      <c r="D118" s="15" t="n"/>
      <c r="E118" s="15">
        <f>IF($D118="","",EDATE($D118,120))</f>
        <v/>
      </c>
      <c r="F118" s="14">
        <f>IF($E118="","",IF(NOT(ISNUMBER($E118)),"人工确认",IF($E118&lt;TODAY(),"已逾期",IF($E118&lt;=TODAY()+180,"180天内","正常"))))</f>
        <v/>
      </c>
      <c r="G118" s="14" t="n"/>
      <c r="H118" s="15">
        <f>IF($E118="","",EDATE($E118,-12))</f>
        <v/>
      </c>
      <c r="I118" s="14" t="n"/>
      <c r="J118" s="14" t="n"/>
      <c r="K118" s="16" t="n"/>
      <c r="L118" s="14" t="n"/>
      <c r="M118" s="14" t="n"/>
      <c r="N118" s="14" t="n"/>
      <c r="O118" s="15" t="n"/>
    </row>
    <row r="119">
      <c r="A119" s="14" t="n"/>
      <c r="B119" s="14" t="n"/>
      <c r="C119" s="14" t="n"/>
      <c r="D119" s="15" t="n"/>
      <c r="E119" s="15">
        <f>IF($D119="","",EDATE($D119,120))</f>
        <v/>
      </c>
      <c r="F119" s="14">
        <f>IF($E119="","",IF(NOT(ISNUMBER($E119)),"人工确认",IF($E119&lt;TODAY(),"已逾期",IF($E119&lt;=TODAY()+180,"180天内","正常"))))</f>
        <v/>
      </c>
      <c r="G119" s="14" t="n"/>
      <c r="H119" s="15">
        <f>IF($E119="","",EDATE($E119,-12))</f>
        <v/>
      </c>
      <c r="I119" s="14" t="n"/>
      <c r="J119" s="14" t="n"/>
      <c r="K119" s="16" t="n"/>
      <c r="L119" s="14" t="n"/>
      <c r="M119" s="14" t="n"/>
      <c r="N119" s="14" t="n"/>
      <c r="O119" s="15" t="n"/>
    </row>
    <row r="120">
      <c r="A120" s="14" t="n"/>
      <c r="B120" s="14" t="n"/>
      <c r="C120" s="14" t="n"/>
      <c r="D120" s="15" t="n"/>
      <c r="E120" s="15">
        <f>IF($D120="","",EDATE($D120,120))</f>
        <v/>
      </c>
      <c r="F120" s="14">
        <f>IF($E120="","",IF(NOT(ISNUMBER($E120)),"人工确认",IF($E120&lt;TODAY(),"已逾期",IF($E120&lt;=TODAY()+180,"180天内","正常"))))</f>
        <v/>
      </c>
      <c r="G120" s="14" t="n"/>
      <c r="H120" s="15">
        <f>IF($E120="","",EDATE($E120,-12))</f>
        <v/>
      </c>
      <c r="I120" s="14" t="n"/>
      <c r="J120" s="14" t="n"/>
      <c r="K120" s="16" t="n"/>
      <c r="L120" s="14" t="n"/>
      <c r="M120" s="14" t="n"/>
      <c r="N120" s="14" t="n"/>
      <c r="O120" s="15" t="n"/>
    </row>
    <row r="121">
      <c r="A121" s="14" t="n"/>
      <c r="B121" s="14" t="n"/>
      <c r="C121" s="14" t="n"/>
      <c r="D121" s="15" t="n"/>
      <c r="E121" s="15">
        <f>IF($D121="","",EDATE($D121,120))</f>
        <v/>
      </c>
      <c r="F121" s="14">
        <f>IF($E121="","",IF(NOT(ISNUMBER($E121)),"人工确认",IF($E121&lt;TODAY(),"已逾期",IF($E121&lt;=TODAY()+180,"180天内","正常"))))</f>
        <v/>
      </c>
      <c r="G121" s="14" t="n"/>
      <c r="H121" s="15">
        <f>IF($E121="","",EDATE($E121,-12))</f>
        <v/>
      </c>
      <c r="I121" s="14" t="n"/>
      <c r="J121" s="14" t="n"/>
      <c r="K121" s="16" t="n"/>
      <c r="L121" s="14" t="n"/>
      <c r="M121" s="14" t="n"/>
      <c r="N121" s="14" t="n"/>
      <c r="O121" s="15" t="n"/>
    </row>
    <row r="122">
      <c r="A122" s="14" t="n"/>
      <c r="B122" s="14" t="n"/>
      <c r="C122" s="14" t="n"/>
      <c r="D122" s="15" t="n"/>
      <c r="E122" s="15">
        <f>IF($D122="","",EDATE($D122,120))</f>
        <v/>
      </c>
      <c r="F122" s="14">
        <f>IF($E122="","",IF(NOT(ISNUMBER($E122)),"人工确认",IF($E122&lt;TODAY(),"已逾期",IF($E122&lt;=TODAY()+180,"180天内","正常"))))</f>
        <v/>
      </c>
      <c r="G122" s="14" t="n"/>
      <c r="H122" s="15">
        <f>IF($E122="","",EDATE($E122,-12))</f>
        <v/>
      </c>
      <c r="I122" s="14" t="n"/>
      <c r="J122" s="14" t="n"/>
      <c r="K122" s="16" t="n"/>
      <c r="L122" s="14" t="n"/>
      <c r="M122" s="14" t="n"/>
      <c r="N122" s="14" t="n"/>
      <c r="O122" s="15" t="n"/>
    </row>
    <row r="123">
      <c r="A123" s="14" t="n"/>
      <c r="B123" s="14" t="n"/>
      <c r="C123" s="14" t="n"/>
      <c r="D123" s="15" t="n"/>
      <c r="E123" s="15">
        <f>IF($D123="","",EDATE($D123,120))</f>
        <v/>
      </c>
      <c r="F123" s="14">
        <f>IF($E123="","",IF(NOT(ISNUMBER($E123)),"人工确认",IF($E123&lt;TODAY(),"已逾期",IF($E123&lt;=TODAY()+180,"180天内","正常"))))</f>
        <v/>
      </c>
      <c r="G123" s="14" t="n"/>
      <c r="H123" s="15">
        <f>IF($E123="","",EDATE($E123,-12))</f>
        <v/>
      </c>
      <c r="I123" s="14" t="n"/>
      <c r="J123" s="14" t="n"/>
      <c r="K123" s="16" t="n"/>
      <c r="L123" s="14" t="n"/>
      <c r="M123" s="14" t="n"/>
      <c r="N123" s="14" t="n"/>
      <c r="O123" s="15" t="n"/>
    </row>
    <row r="124">
      <c r="A124" s="14" t="n"/>
      <c r="B124" s="14" t="n"/>
      <c r="C124" s="14" t="n"/>
      <c r="D124" s="15" t="n"/>
      <c r="E124" s="15">
        <f>IF($D124="","",EDATE($D124,120))</f>
        <v/>
      </c>
      <c r="F124" s="14">
        <f>IF($E124="","",IF(NOT(ISNUMBER($E124)),"人工确认",IF($E124&lt;TODAY(),"已逾期",IF($E124&lt;=TODAY()+180,"180天内","正常"))))</f>
        <v/>
      </c>
      <c r="G124" s="14" t="n"/>
      <c r="H124" s="15">
        <f>IF($E124="","",EDATE($E124,-12))</f>
        <v/>
      </c>
      <c r="I124" s="14" t="n"/>
      <c r="J124" s="14" t="n"/>
      <c r="K124" s="16" t="n"/>
      <c r="L124" s="14" t="n"/>
      <c r="M124" s="14" t="n"/>
      <c r="N124" s="14" t="n"/>
      <c r="O124" s="15" t="n"/>
    </row>
    <row r="125">
      <c r="A125" s="14" t="n"/>
      <c r="B125" s="14" t="n"/>
      <c r="C125" s="14" t="n"/>
      <c r="D125" s="15" t="n"/>
      <c r="E125" s="15">
        <f>IF($D125="","",EDATE($D125,120))</f>
        <v/>
      </c>
      <c r="F125" s="14">
        <f>IF($E125="","",IF(NOT(ISNUMBER($E125)),"人工确认",IF($E125&lt;TODAY(),"已逾期",IF($E125&lt;=TODAY()+180,"180天内","正常"))))</f>
        <v/>
      </c>
      <c r="G125" s="14" t="n"/>
      <c r="H125" s="15">
        <f>IF($E125="","",EDATE($E125,-12))</f>
        <v/>
      </c>
      <c r="I125" s="14" t="n"/>
      <c r="J125" s="14" t="n"/>
      <c r="K125" s="16" t="n"/>
      <c r="L125" s="14" t="n"/>
      <c r="M125" s="14" t="n"/>
      <c r="N125" s="14" t="n"/>
      <c r="O125" s="15" t="n"/>
    </row>
    <row r="126">
      <c r="A126" s="14" t="n"/>
      <c r="B126" s="14" t="n"/>
      <c r="C126" s="14" t="n"/>
      <c r="D126" s="15" t="n"/>
      <c r="E126" s="15">
        <f>IF($D126="","",EDATE($D126,120))</f>
        <v/>
      </c>
      <c r="F126" s="14">
        <f>IF($E126="","",IF(NOT(ISNUMBER($E126)),"人工确认",IF($E126&lt;TODAY(),"已逾期",IF($E126&lt;=TODAY()+180,"180天内","正常"))))</f>
        <v/>
      </c>
      <c r="G126" s="14" t="n"/>
      <c r="H126" s="15">
        <f>IF($E126="","",EDATE($E126,-12))</f>
        <v/>
      </c>
      <c r="I126" s="14" t="n"/>
      <c r="J126" s="14" t="n"/>
      <c r="K126" s="16" t="n"/>
      <c r="L126" s="14" t="n"/>
      <c r="M126" s="14" t="n"/>
      <c r="N126" s="14" t="n"/>
      <c r="O126" s="15" t="n"/>
    </row>
    <row r="127">
      <c r="A127" s="14" t="n"/>
      <c r="B127" s="14" t="n"/>
      <c r="C127" s="14" t="n"/>
      <c r="D127" s="15" t="n"/>
      <c r="E127" s="15">
        <f>IF($D127="","",EDATE($D127,120))</f>
        <v/>
      </c>
      <c r="F127" s="14">
        <f>IF($E127="","",IF(NOT(ISNUMBER($E127)),"人工确认",IF($E127&lt;TODAY(),"已逾期",IF($E127&lt;=TODAY()+180,"180天内","正常"))))</f>
        <v/>
      </c>
      <c r="G127" s="14" t="n"/>
      <c r="H127" s="15">
        <f>IF($E127="","",EDATE($E127,-12))</f>
        <v/>
      </c>
      <c r="I127" s="14" t="n"/>
      <c r="J127" s="14" t="n"/>
      <c r="K127" s="16" t="n"/>
      <c r="L127" s="14" t="n"/>
      <c r="M127" s="14" t="n"/>
      <c r="N127" s="14" t="n"/>
      <c r="O127" s="15" t="n"/>
    </row>
    <row r="128">
      <c r="A128" s="14" t="n"/>
      <c r="B128" s="14" t="n"/>
      <c r="C128" s="14" t="n"/>
      <c r="D128" s="15" t="n"/>
      <c r="E128" s="15">
        <f>IF($D128="","",EDATE($D128,120))</f>
        <v/>
      </c>
      <c r="F128" s="14">
        <f>IF($E128="","",IF(NOT(ISNUMBER($E128)),"人工确认",IF($E128&lt;TODAY(),"已逾期",IF($E128&lt;=TODAY()+180,"180天内","正常"))))</f>
        <v/>
      </c>
      <c r="G128" s="14" t="n"/>
      <c r="H128" s="15">
        <f>IF($E128="","",EDATE($E128,-12))</f>
        <v/>
      </c>
      <c r="I128" s="14" t="n"/>
      <c r="J128" s="14" t="n"/>
      <c r="K128" s="16" t="n"/>
      <c r="L128" s="14" t="n"/>
      <c r="M128" s="14" t="n"/>
      <c r="N128" s="14" t="n"/>
      <c r="O128" s="15" t="n"/>
    </row>
    <row r="129">
      <c r="A129" s="14" t="n"/>
      <c r="B129" s="14" t="n"/>
      <c r="C129" s="14" t="n"/>
      <c r="D129" s="15" t="n"/>
      <c r="E129" s="15">
        <f>IF($D129="","",EDATE($D129,120))</f>
        <v/>
      </c>
      <c r="F129" s="14">
        <f>IF($E129="","",IF(NOT(ISNUMBER($E129)),"人工确认",IF($E129&lt;TODAY(),"已逾期",IF($E129&lt;=TODAY()+180,"180天内","正常"))))</f>
        <v/>
      </c>
      <c r="G129" s="14" t="n"/>
      <c r="H129" s="15">
        <f>IF($E129="","",EDATE($E129,-12))</f>
        <v/>
      </c>
      <c r="I129" s="14" t="n"/>
      <c r="J129" s="14" t="n"/>
      <c r="K129" s="16" t="n"/>
      <c r="L129" s="14" t="n"/>
      <c r="M129" s="14" t="n"/>
      <c r="N129" s="14" t="n"/>
      <c r="O129" s="15" t="n"/>
    </row>
    <row r="130">
      <c r="A130" s="14" t="n"/>
      <c r="B130" s="14" t="n"/>
      <c r="C130" s="14" t="n"/>
      <c r="D130" s="15" t="n"/>
      <c r="E130" s="15">
        <f>IF($D130="","",EDATE($D130,120))</f>
        <v/>
      </c>
      <c r="F130" s="14">
        <f>IF($E130="","",IF(NOT(ISNUMBER($E130)),"人工确认",IF($E130&lt;TODAY(),"已逾期",IF($E130&lt;=TODAY()+180,"180天内","正常"))))</f>
        <v/>
      </c>
      <c r="G130" s="14" t="n"/>
      <c r="H130" s="15">
        <f>IF($E130="","",EDATE($E130,-12))</f>
        <v/>
      </c>
      <c r="I130" s="14" t="n"/>
      <c r="J130" s="14" t="n"/>
      <c r="K130" s="16" t="n"/>
      <c r="L130" s="14" t="n"/>
      <c r="M130" s="14" t="n"/>
      <c r="N130" s="14" t="n"/>
      <c r="O130" s="15" t="n"/>
    </row>
    <row r="131">
      <c r="A131" s="14" t="n"/>
      <c r="B131" s="14" t="n"/>
      <c r="C131" s="14" t="n"/>
      <c r="D131" s="15" t="n"/>
      <c r="E131" s="15">
        <f>IF($D131="","",EDATE($D131,120))</f>
        <v/>
      </c>
      <c r="F131" s="14">
        <f>IF($E131="","",IF(NOT(ISNUMBER($E131)),"人工确认",IF($E131&lt;TODAY(),"已逾期",IF($E131&lt;=TODAY()+180,"180天内","正常"))))</f>
        <v/>
      </c>
      <c r="G131" s="14" t="n"/>
      <c r="H131" s="15">
        <f>IF($E131="","",EDATE($E131,-12))</f>
        <v/>
      </c>
      <c r="I131" s="14" t="n"/>
      <c r="J131" s="14" t="n"/>
      <c r="K131" s="16" t="n"/>
      <c r="L131" s="14" t="n"/>
      <c r="M131" s="14" t="n"/>
      <c r="N131" s="14" t="n"/>
      <c r="O131" s="15" t="n"/>
    </row>
    <row r="132">
      <c r="A132" s="14" t="n"/>
      <c r="B132" s="14" t="n"/>
      <c r="C132" s="14" t="n"/>
      <c r="D132" s="15" t="n"/>
      <c r="E132" s="15">
        <f>IF($D132="","",EDATE($D132,120))</f>
        <v/>
      </c>
      <c r="F132" s="14">
        <f>IF($E132="","",IF(NOT(ISNUMBER($E132)),"人工确认",IF($E132&lt;TODAY(),"已逾期",IF($E132&lt;=TODAY()+180,"180天内","正常"))))</f>
        <v/>
      </c>
      <c r="G132" s="14" t="n"/>
      <c r="H132" s="15">
        <f>IF($E132="","",EDATE($E132,-12))</f>
        <v/>
      </c>
      <c r="I132" s="14" t="n"/>
      <c r="J132" s="14" t="n"/>
      <c r="K132" s="16" t="n"/>
      <c r="L132" s="14" t="n"/>
      <c r="M132" s="14" t="n"/>
      <c r="N132" s="14" t="n"/>
      <c r="O132" s="15" t="n"/>
    </row>
    <row r="133">
      <c r="A133" s="14" t="n"/>
      <c r="B133" s="14" t="n"/>
      <c r="C133" s="14" t="n"/>
      <c r="D133" s="15" t="n"/>
      <c r="E133" s="15">
        <f>IF($D133="","",EDATE($D133,120))</f>
        <v/>
      </c>
      <c r="F133" s="14">
        <f>IF($E133="","",IF(NOT(ISNUMBER($E133)),"人工确认",IF($E133&lt;TODAY(),"已逾期",IF($E133&lt;=TODAY()+180,"180天内","正常"))))</f>
        <v/>
      </c>
      <c r="G133" s="14" t="n"/>
      <c r="H133" s="15">
        <f>IF($E133="","",EDATE($E133,-12))</f>
        <v/>
      </c>
      <c r="I133" s="14" t="n"/>
      <c r="J133" s="14" t="n"/>
      <c r="K133" s="16" t="n"/>
      <c r="L133" s="14" t="n"/>
      <c r="M133" s="14" t="n"/>
      <c r="N133" s="14" t="n"/>
      <c r="O133" s="15" t="n"/>
    </row>
    <row r="134">
      <c r="A134" s="14" t="n"/>
      <c r="B134" s="14" t="n"/>
      <c r="C134" s="14" t="n"/>
      <c r="D134" s="15" t="n"/>
      <c r="E134" s="15">
        <f>IF($D134="","",EDATE($D134,120))</f>
        <v/>
      </c>
      <c r="F134" s="14">
        <f>IF($E134="","",IF(NOT(ISNUMBER($E134)),"人工确认",IF($E134&lt;TODAY(),"已逾期",IF($E134&lt;=TODAY()+180,"180天内","正常"))))</f>
        <v/>
      </c>
      <c r="G134" s="14" t="n"/>
      <c r="H134" s="15">
        <f>IF($E134="","",EDATE($E134,-12))</f>
        <v/>
      </c>
      <c r="I134" s="14" t="n"/>
      <c r="J134" s="14" t="n"/>
      <c r="K134" s="16" t="n"/>
      <c r="L134" s="14" t="n"/>
      <c r="M134" s="14" t="n"/>
      <c r="N134" s="14" t="n"/>
      <c r="O134" s="15" t="n"/>
    </row>
    <row r="135">
      <c r="A135" s="14" t="n"/>
      <c r="B135" s="14" t="n"/>
      <c r="C135" s="14" t="n"/>
      <c r="D135" s="15" t="n"/>
      <c r="E135" s="15">
        <f>IF($D135="","",EDATE($D135,120))</f>
        <v/>
      </c>
      <c r="F135" s="14">
        <f>IF($E135="","",IF(NOT(ISNUMBER($E135)),"人工确认",IF($E135&lt;TODAY(),"已逾期",IF($E135&lt;=TODAY()+180,"180天内","正常"))))</f>
        <v/>
      </c>
      <c r="G135" s="14" t="n"/>
      <c r="H135" s="15">
        <f>IF($E135="","",EDATE($E135,-12))</f>
        <v/>
      </c>
      <c r="I135" s="14" t="n"/>
      <c r="J135" s="14" t="n"/>
      <c r="K135" s="16" t="n"/>
      <c r="L135" s="14" t="n"/>
      <c r="M135" s="14" t="n"/>
      <c r="N135" s="14" t="n"/>
      <c r="O135" s="15" t="n"/>
    </row>
    <row r="136">
      <c r="A136" s="14" t="n"/>
      <c r="B136" s="14" t="n"/>
      <c r="C136" s="14" t="n"/>
      <c r="D136" s="15" t="n"/>
      <c r="E136" s="15">
        <f>IF($D136="","",EDATE($D136,120))</f>
        <v/>
      </c>
      <c r="F136" s="14">
        <f>IF($E136="","",IF(NOT(ISNUMBER($E136)),"人工确认",IF($E136&lt;TODAY(),"已逾期",IF($E136&lt;=TODAY()+180,"180天内","正常"))))</f>
        <v/>
      </c>
      <c r="G136" s="14" t="n"/>
      <c r="H136" s="15">
        <f>IF($E136="","",EDATE($E136,-12))</f>
        <v/>
      </c>
      <c r="I136" s="14" t="n"/>
      <c r="J136" s="14" t="n"/>
      <c r="K136" s="16" t="n"/>
      <c r="L136" s="14" t="n"/>
      <c r="M136" s="14" t="n"/>
      <c r="N136" s="14" t="n"/>
      <c r="O136" s="15" t="n"/>
    </row>
    <row r="137">
      <c r="A137" s="14" t="n"/>
      <c r="B137" s="14" t="n"/>
      <c r="C137" s="14" t="n"/>
      <c r="D137" s="15" t="n"/>
      <c r="E137" s="15">
        <f>IF($D137="","",EDATE($D137,120))</f>
        <v/>
      </c>
      <c r="F137" s="14">
        <f>IF($E137="","",IF(NOT(ISNUMBER($E137)),"人工确认",IF($E137&lt;TODAY(),"已逾期",IF($E137&lt;=TODAY()+180,"180天内","正常"))))</f>
        <v/>
      </c>
      <c r="G137" s="14" t="n"/>
      <c r="H137" s="15">
        <f>IF($E137="","",EDATE($E137,-12))</f>
        <v/>
      </c>
      <c r="I137" s="14" t="n"/>
      <c r="J137" s="14" t="n"/>
      <c r="K137" s="16" t="n"/>
      <c r="L137" s="14" t="n"/>
      <c r="M137" s="14" t="n"/>
      <c r="N137" s="14" t="n"/>
      <c r="O137" s="15" t="n"/>
    </row>
    <row r="138">
      <c r="A138" s="14" t="n"/>
      <c r="B138" s="14" t="n"/>
      <c r="C138" s="14" t="n"/>
      <c r="D138" s="15" t="n"/>
      <c r="E138" s="15">
        <f>IF($D138="","",EDATE($D138,120))</f>
        <v/>
      </c>
      <c r="F138" s="14">
        <f>IF($E138="","",IF(NOT(ISNUMBER($E138)),"人工确认",IF($E138&lt;TODAY(),"已逾期",IF($E138&lt;=TODAY()+180,"180天内","正常"))))</f>
        <v/>
      </c>
      <c r="G138" s="14" t="n"/>
      <c r="H138" s="15">
        <f>IF($E138="","",EDATE($E138,-12))</f>
        <v/>
      </c>
      <c r="I138" s="14" t="n"/>
      <c r="J138" s="14" t="n"/>
      <c r="K138" s="16" t="n"/>
      <c r="L138" s="14" t="n"/>
      <c r="M138" s="14" t="n"/>
      <c r="N138" s="14" t="n"/>
      <c r="O138" s="15" t="n"/>
    </row>
    <row r="139">
      <c r="A139" s="14" t="n"/>
      <c r="B139" s="14" t="n"/>
      <c r="C139" s="14" t="n"/>
      <c r="D139" s="15" t="n"/>
      <c r="E139" s="15">
        <f>IF($D139="","",EDATE($D139,120))</f>
        <v/>
      </c>
      <c r="F139" s="14">
        <f>IF($E139="","",IF(NOT(ISNUMBER($E139)),"人工确认",IF($E139&lt;TODAY(),"已逾期",IF($E139&lt;=TODAY()+180,"180天内","正常"))))</f>
        <v/>
      </c>
      <c r="G139" s="14" t="n"/>
      <c r="H139" s="15">
        <f>IF($E139="","",EDATE($E139,-12))</f>
        <v/>
      </c>
      <c r="I139" s="14" t="n"/>
      <c r="J139" s="14" t="n"/>
      <c r="K139" s="16" t="n"/>
      <c r="L139" s="14" t="n"/>
      <c r="M139" s="14" t="n"/>
      <c r="N139" s="14" t="n"/>
      <c r="O139" s="15" t="n"/>
    </row>
    <row r="140">
      <c r="A140" s="14" t="n"/>
      <c r="B140" s="14" t="n"/>
      <c r="C140" s="14" t="n"/>
      <c r="D140" s="15" t="n"/>
      <c r="E140" s="15">
        <f>IF($D140="","",EDATE($D140,120))</f>
        <v/>
      </c>
      <c r="F140" s="14">
        <f>IF($E140="","",IF(NOT(ISNUMBER($E140)),"人工确认",IF($E140&lt;TODAY(),"已逾期",IF($E140&lt;=TODAY()+180,"180天内","正常"))))</f>
        <v/>
      </c>
      <c r="G140" s="14" t="n"/>
      <c r="H140" s="15">
        <f>IF($E140="","",EDATE($E140,-12))</f>
        <v/>
      </c>
      <c r="I140" s="14" t="n"/>
      <c r="J140" s="14" t="n"/>
      <c r="K140" s="16" t="n"/>
      <c r="L140" s="14" t="n"/>
      <c r="M140" s="14" t="n"/>
      <c r="N140" s="14" t="n"/>
      <c r="O140" s="15" t="n"/>
    </row>
    <row r="141">
      <c r="A141" s="14" t="n"/>
      <c r="B141" s="14" t="n"/>
      <c r="C141" s="14" t="n"/>
      <c r="D141" s="15" t="n"/>
      <c r="E141" s="15">
        <f>IF($D141="","",EDATE($D141,120))</f>
        <v/>
      </c>
      <c r="F141" s="14">
        <f>IF($E141="","",IF(NOT(ISNUMBER($E141)),"人工确认",IF($E141&lt;TODAY(),"已逾期",IF($E141&lt;=TODAY()+180,"180天内","正常"))))</f>
        <v/>
      </c>
      <c r="G141" s="14" t="n"/>
      <c r="H141" s="15">
        <f>IF($E141="","",EDATE($E141,-12))</f>
        <v/>
      </c>
      <c r="I141" s="14" t="n"/>
      <c r="J141" s="14" t="n"/>
      <c r="K141" s="16" t="n"/>
      <c r="L141" s="14" t="n"/>
      <c r="M141" s="14" t="n"/>
      <c r="N141" s="14" t="n"/>
      <c r="O141" s="15" t="n"/>
    </row>
    <row r="142">
      <c r="A142" s="14" t="n"/>
      <c r="B142" s="14" t="n"/>
      <c r="C142" s="14" t="n"/>
      <c r="D142" s="15" t="n"/>
      <c r="E142" s="15">
        <f>IF($D142="","",EDATE($D142,120))</f>
        <v/>
      </c>
      <c r="F142" s="14">
        <f>IF($E142="","",IF(NOT(ISNUMBER($E142)),"人工确认",IF($E142&lt;TODAY(),"已逾期",IF($E142&lt;=TODAY()+180,"180天内","正常"))))</f>
        <v/>
      </c>
      <c r="G142" s="14" t="n"/>
      <c r="H142" s="15">
        <f>IF($E142="","",EDATE($E142,-12))</f>
        <v/>
      </c>
      <c r="I142" s="14" t="n"/>
      <c r="J142" s="14" t="n"/>
      <c r="K142" s="16" t="n"/>
      <c r="L142" s="14" t="n"/>
      <c r="M142" s="14" t="n"/>
      <c r="N142" s="14" t="n"/>
      <c r="O142" s="15" t="n"/>
    </row>
    <row r="143">
      <c r="A143" s="14" t="n"/>
      <c r="B143" s="14" t="n"/>
      <c r="C143" s="14" t="n"/>
      <c r="D143" s="15" t="n"/>
      <c r="E143" s="15">
        <f>IF($D143="","",EDATE($D143,120))</f>
        <v/>
      </c>
      <c r="F143" s="14">
        <f>IF($E143="","",IF(NOT(ISNUMBER($E143)),"人工确认",IF($E143&lt;TODAY(),"已逾期",IF($E143&lt;=TODAY()+180,"180天内","正常"))))</f>
        <v/>
      </c>
      <c r="G143" s="14" t="n"/>
      <c r="H143" s="15">
        <f>IF($E143="","",EDATE($E143,-12))</f>
        <v/>
      </c>
      <c r="I143" s="14" t="n"/>
      <c r="J143" s="14" t="n"/>
      <c r="K143" s="16" t="n"/>
      <c r="L143" s="14" t="n"/>
      <c r="M143" s="14" t="n"/>
      <c r="N143" s="14" t="n"/>
      <c r="O143" s="15" t="n"/>
    </row>
    <row r="144">
      <c r="A144" s="14" t="n"/>
      <c r="B144" s="14" t="n"/>
      <c r="C144" s="14" t="n"/>
      <c r="D144" s="15" t="n"/>
      <c r="E144" s="15">
        <f>IF($D144="","",EDATE($D144,120))</f>
        <v/>
      </c>
      <c r="F144" s="14">
        <f>IF($E144="","",IF(NOT(ISNUMBER($E144)),"人工确认",IF($E144&lt;TODAY(),"已逾期",IF($E144&lt;=TODAY()+180,"180天内","正常"))))</f>
        <v/>
      </c>
      <c r="G144" s="14" t="n"/>
      <c r="H144" s="15">
        <f>IF($E144="","",EDATE($E144,-12))</f>
        <v/>
      </c>
      <c r="I144" s="14" t="n"/>
      <c r="J144" s="14" t="n"/>
      <c r="K144" s="16" t="n"/>
      <c r="L144" s="14" t="n"/>
      <c r="M144" s="14" t="n"/>
      <c r="N144" s="14" t="n"/>
      <c r="O144" s="15" t="n"/>
    </row>
    <row r="145">
      <c r="A145" s="14" t="n"/>
      <c r="B145" s="14" t="n"/>
      <c r="C145" s="14" t="n"/>
      <c r="D145" s="15" t="n"/>
      <c r="E145" s="15">
        <f>IF($D145="","",EDATE($D145,120))</f>
        <v/>
      </c>
      <c r="F145" s="14">
        <f>IF($E145="","",IF(NOT(ISNUMBER($E145)),"人工确认",IF($E145&lt;TODAY(),"已逾期",IF($E145&lt;=TODAY()+180,"180天内","正常"))))</f>
        <v/>
      </c>
      <c r="G145" s="14" t="n"/>
      <c r="H145" s="15">
        <f>IF($E145="","",EDATE($E145,-12))</f>
        <v/>
      </c>
      <c r="I145" s="14" t="n"/>
      <c r="J145" s="14" t="n"/>
      <c r="K145" s="16" t="n"/>
      <c r="L145" s="14" t="n"/>
      <c r="M145" s="14" t="n"/>
      <c r="N145" s="14" t="n"/>
      <c r="O145" s="15" t="n"/>
    </row>
    <row r="146">
      <c r="A146" s="14" t="n"/>
      <c r="B146" s="14" t="n"/>
      <c r="C146" s="14" t="n"/>
      <c r="D146" s="15" t="n"/>
      <c r="E146" s="15">
        <f>IF($D146="","",EDATE($D146,120))</f>
        <v/>
      </c>
      <c r="F146" s="14">
        <f>IF($E146="","",IF(NOT(ISNUMBER($E146)),"人工确认",IF($E146&lt;TODAY(),"已逾期",IF($E146&lt;=TODAY()+180,"180天内","正常"))))</f>
        <v/>
      </c>
      <c r="G146" s="14" t="n"/>
      <c r="H146" s="15">
        <f>IF($E146="","",EDATE($E146,-12))</f>
        <v/>
      </c>
      <c r="I146" s="14" t="n"/>
      <c r="J146" s="14" t="n"/>
      <c r="K146" s="16" t="n"/>
      <c r="L146" s="14" t="n"/>
      <c r="M146" s="14" t="n"/>
      <c r="N146" s="14" t="n"/>
      <c r="O146" s="15" t="n"/>
    </row>
    <row r="147">
      <c r="A147" s="14" t="n"/>
      <c r="B147" s="14" t="n"/>
      <c r="C147" s="14" t="n"/>
      <c r="D147" s="15" t="n"/>
      <c r="E147" s="15">
        <f>IF($D147="","",EDATE($D147,120))</f>
        <v/>
      </c>
      <c r="F147" s="14">
        <f>IF($E147="","",IF(NOT(ISNUMBER($E147)),"人工确认",IF($E147&lt;TODAY(),"已逾期",IF($E147&lt;=TODAY()+180,"180天内","正常"))))</f>
        <v/>
      </c>
      <c r="G147" s="14" t="n"/>
      <c r="H147" s="15">
        <f>IF($E147="","",EDATE($E147,-12))</f>
        <v/>
      </c>
      <c r="I147" s="14" t="n"/>
      <c r="J147" s="14" t="n"/>
      <c r="K147" s="16" t="n"/>
      <c r="L147" s="14" t="n"/>
      <c r="M147" s="14" t="n"/>
      <c r="N147" s="14" t="n"/>
      <c r="O147" s="15" t="n"/>
    </row>
    <row r="148">
      <c r="A148" s="14" t="n"/>
      <c r="B148" s="14" t="n"/>
      <c r="C148" s="14" t="n"/>
      <c r="D148" s="15" t="n"/>
      <c r="E148" s="15">
        <f>IF($D148="","",EDATE($D148,120))</f>
        <v/>
      </c>
      <c r="F148" s="14">
        <f>IF($E148="","",IF(NOT(ISNUMBER($E148)),"人工确认",IF($E148&lt;TODAY(),"已逾期",IF($E148&lt;=TODAY()+180,"180天内","正常"))))</f>
        <v/>
      </c>
      <c r="G148" s="14" t="n"/>
      <c r="H148" s="15">
        <f>IF($E148="","",EDATE($E148,-12))</f>
        <v/>
      </c>
      <c r="I148" s="14" t="n"/>
      <c r="J148" s="14" t="n"/>
      <c r="K148" s="16" t="n"/>
      <c r="L148" s="14" t="n"/>
      <c r="M148" s="14" t="n"/>
      <c r="N148" s="14" t="n"/>
      <c r="O148" s="15" t="n"/>
    </row>
    <row r="149">
      <c r="A149" s="14" t="n"/>
      <c r="B149" s="14" t="n"/>
      <c r="C149" s="14" t="n"/>
      <c r="D149" s="15" t="n"/>
      <c r="E149" s="15">
        <f>IF($D149="","",EDATE($D149,120))</f>
        <v/>
      </c>
      <c r="F149" s="14">
        <f>IF($E149="","",IF(NOT(ISNUMBER($E149)),"人工确认",IF($E149&lt;TODAY(),"已逾期",IF($E149&lt;=TODAY()+180,"180天内","正常"))))</f>
        <v/>
      </c>
      <c r="G149" s="14" t="n"/>
      <c r="H149" s="15">
        <f>IF($E149="","",EDATE($E149,-12))</f>
        <v/>
      </c>
      <c r="I149" s="14" t="n"/>
      <c r="J149" s="14" t="n"/>
      <c r="K149" s="16" t="n"/>
      <c r="L149" s="14" t="n"/>
      <c r="M149" s="14" t="n"/>
      <c r="N149" s="14" t="n"/>
      <c r="O149" s="15" t="n"/>
    </row>
    <row r="150">
      <c r="A150" s="14" t="n"/>
      <c r="B150" s="14" t="n"/>
      <c r="C150" s="14" t="n"/>
      <c r="D150" s="15" t="n"/>
      <c r="E150" s="15">
        <f>IF($D150="","",EDATE($D150,120))</f>
        <v/>
      </c>
      <c r="F150" s="14">
        <f>IF($E150="","",IF(NOT(ISNUMBER($E150)),"人工确认",IF($E150&lt;TODAY(),"已逾期",IF($E150&lt;=TODAY()+180,"180天内","正常"))))</f>
        <v/>
      </c>
      <c r="G150" s="14" t="n"/>
      <c r="H150" s="15">
        <f>IF($E150="","",EDATE($E150,-12))</f>
        <v/>
      </c>
      <c r="I150" s="14" t="n"/>
      <c r="J150" s="14" t="n"/>
      <c r="K150" s="16" t="n"/>
      <c r="L150" s="14" t="n"/>
      <c r="M150" s="14" t="n"/>
      <c r="N150" s="14" t="n"/>
      <c r="O150" s="15" t="n"/>
    </row>
    <row r="151">
      <c r="A151" s="14" t="n"/>
      <c r="B151" s="14" t="n"/>
      <c r="C151" s="14" t="n"/>
      <c r="D151" s="15" t="n"/>
      <c r="E151" s="15">
        <f>IF($D151="","",EDATE($D151,120))</f>
        <v/>
      </c>
      <c r="F151" s="14">
        <f>IF($E151="","",IF(NOT(ISNUMBER($E151)),"人工确认",IF($E151&lt;TODAY(),"已逾期",IF($E151&lt;=TODAY()+180,"180天内","正常"))))</f>
        <v/>
      </c>
      <c r="G151" s="14" t="n"/>
      <c r="H151" s="15">
        <f>IF($E151="","",EDATE($E151,-12))</f>
        <v/>
      </c>
      <c r="I151" s="14" t="n"/>
      <c r="J151" s="14" t="n"/>
      <c r="K151" s="16" t="n"/>
      <c r="L151" s="14" t="n"/>
      <c r="M151" s="14" t="n"/>
      <c r="N151" s="14" t="n"/>
      <c r="O151" s="15" t="n"/>
    </row>
    <row r="152">
      <c r="A152" s="14" t="n"/>
      <c r="B152" s="14" t="n"/>
      <c r="C152" s="14" t="n"/>
      <c r="D152" s="15" t="n"/>
      <c r="E152" s="15">
        <f>IF($D152="","",EDATE($D152,120))</f>
        <v/>
      </c>
      <c r="F152" s="14">
        <f>IF($E152="","",IF(NOT(ISNUMBER($E152)),"人工确认",IF($E152&lt;TODAY(),"已逾期",IF($E152&lt;=TODAY()+180,"180天内","正常"))))</f>
        <v/>
      </c>
      <c r="G152" s="14" t="n"/>
      <c r="H152" s="15">
        <f>IF($E152="","",EDATE($E152,-12))</f>
        <v/>
      </c>
      <c r="I152" s="14" t="n"/>
      <c r="J152" s="14" t="n"/>
      <c r="K152" s="16" t="n"/>
      <c r="L152" s="14" t="n"/>
      <c r="M152" s="14" t="n"/>
      <c r="N152" s="14" t="n"/>
      <c r="O152" s="15" t="n"/>
    </row>
    <row r="153">
      <c r="A153" s="14" t="n"/>
      <c r="B153" s="14" t="n"/>
      <c r="C153" s="14" t="n"/>
      <c r="D153" s="15" t="n"/>
      <c r="E153" s="15">
        <f>IF($D153="","",EDATE($D153,120))</f>
        <v/>
      </c>
      <c r="F153" s="14">
        <f>IF($E153="","",IF(NOT(ISNUMBER($E153)),"人工确认",IF($E153&lt;TODAY(),"已逾期",IF($E153&lt;=TODAY()+180,"180天内","正常"))))</f>
        <v/>
      </c>
      <c r="G153" s="14" t="n"/>
      <c r="H153" s="15">
        <f>IF($E153="","",EDATE($E153,-12))</f>
        <v/>
      </c>
      <c r="I153" s="14" t="n"/>
      <c r="J153" s="14" t="n"/>
      <c r="K153" s="16" t="n"/>
      <c r="L153" s="14" t="n"/>
      <c r="M153" s="14" t="n"/>
      <c r="N153" s="14" t="n"/>
      <c r="O153" s="15" t="n"/>
    </row>
    <row r="154">
      <c r="A154" s="14" t="n"/>
      <c r="B154" s="14" t="n"/>
      <c r="C154" s="14" t="n"/>
      <c r="D154" s="15" t="n"/>
      <c r="E154" s="15">
        <f>IF($D154="","",EDATE($D154,120))</f>
        <v/>
      </c>
      <c r="F154" s="14">
        <f>IF($E154="","",IF(NOT(ISNUMBER($E154)),"人工确认",IF($E154&lt;TODAY(),"已逾期",IF($E154&lt;=TODAY()+180,"180天内","正常"))))</f>
        <v/>
      </c>
      <c r="G154" s="14" t="n"/>
      <c r="H154" s="15">
        <f>IF($E154="","",EDATE($E154,-12))</f>
        <v/>
      </c>
      <c r="I154" s="14" t="n"/>
      <c r="J154" s="14" t="n"/>
      <c r="K154" s="16" t="n"/>
      <c r="L154" s="14" t="n"/>
      <c r="M154" s="14" t="n"/>
      <c r="N154" s="14" t="n"/>
      <c r="O154" s="15" t="n"/>
    </row>
    <row r="155">
      <c r="A155" s="14" t="n"/>
      <c r="B155" s="14" t="n"/>
      <c r="C155" s="14" t="n"/>
      <c r="D155" s="15" t="n"/>
      <c r="E155" s="15">
        <f>IF($D155="","",EDATE($D155,120))</f>
        <v/>
      </c>
      <c r="F155" s="14">
        <f>IF($E155="","",IF(NOT(ISNUMBER($E155)),"人工确认",IF($E155&lt;TODAY(),"已逾期",IF($E155&lt;=TODAY()+180,"180天内","正常"))))</f>
        <v/>
      </c>
      <c r="G155" s="14" t="n"/>
      <c r="H155" s="15">
        <f>IF($E155="","",EDATE($E155,-12))</f>
        <v/>
      </c>
      <c r="I155" s="14" t="n"/>
      <c r="J155" s="14" t="n"/>
      <c r="K155" s="16" t="n"/>
      <c r="L155" s="14" t="n"/>
      <c r="M155" s="14" t="n"/>
      <c r="N155" s="14" t="n"/>
      <c r="O155" s="15" t="n"/>
    </row>
    <row r="156">
      <c r="A156" s="14" t="n"/>
      <c r="B156" s="14" t="n"/>
      <c r="C156" s="14" t="n"/>
      <c r="D156" s="15" t="n"/>
      <c r="E156" s="15">
        <f>IF($D156="","",EDATE($D156,120))</f>
        <v/>
      </c>
      <c r="F156" s="14">
        <f>IF($E156="","",IF(NOT(ISNUMBER($E156)),"人工确认",IF($E156&lt;TODAY(),"已逾期",IF($E156&lt;=TODAY()+180,"180天内","正常"))))</f>
        <v/>
      </c>
      <c r="G156" s="14" t="n"/>
      <c r="H156" s="15">
        <f>IF($E156="","",EDATE($E156,-12))</f>
        <v/>
      </c>
      <c r="I156" s="14" t="n"/>
      <c r="J156" s="14" t="n"/>
      <c r="K156" s="16" t="n"/>
      <c r="L156" s="14" t="n"/>
      <c r="M156" s="14" t="n"/>
      <c r="N156" s="14" t="n"/>
      <c r="O156" s="15" t="n"/>
    </row>
    <row r="157">
      <c r="A157" s="14" t="n"/>
      <c r="B157" s="14" t="n"/>
      <c r="C157" s="14" t="n"/>
      <c r="D157" s="15" t="n"/>
      <c r="E157" s="15">
        <f>IF($D157="","",EDATE($D157,120))</f>
        <v/>
      </c>
      <c r="F157" s="14">
        <f>IF($E157="","",IF(NOT(ISNUMBER($E157)),"人工确认",IF($E157&lt;TODAY(),"已逾期",IF($E157&lt;=TODAY()+180,"180天内","正常"))))</f>
        <v/>
      </c>
      <c r="G157" s="14" t="n"/>
      <c r="H157" s="15">
        <f>IF($E157="","",EDATE($E157,-12))</f>
        <v/>
      </c>
      <c r="I157" s="14" t="n"/>
      <c r="J157" s="14" t="n"/>
      <c r="K157" s="16" t="n"/>
      <c r="L157" s="14" t="n"/>
      <c r="M157" s="14" t="n"/>
      <c r="N157" s="14" t="n"/>
      <c r="O157" s="15" t="n"/>
    </row>
    <row r="158">
      <c r="A158" s="14" t="n"/>
      <c r="B158" s="14" t="n"/>
      <c r="C158" s="14" t="n"/>
      <c r="D158" s="15" t="n"/>
      <c r="E158" s="15">
        <f>IF($D158="","",EDATE($D158,120))</f>
        <v/>
      </c>
      <c r="F158" s="14">
        <f>IF($E158="","",IF(NOT(ISNUMBER($E158)),"人工确认",IF($E158&lt;TODAY(),"已逾期",IF($E158&lt;=TODAY()+180,"180天内","正常"))))</f>
        <v/>
      </c>
      <c r="G158" s="14" t="n"/>
      <c r="H158" s="15">
        <f>IF($E158="","",EDATE($E158,-12))</f>
        <v/>
      </c>
      <c r="I158" s="14" t="n"/>
      <c r="J158" s="14" t="n"/>
      <c r="K158" s="16" t="n"/>
      <c r="L158" s="14" t="n"/>
      <c r="M158" s="14" t="n"/>
      <c r="N158" s="14" t="n"/>
      <c r="O158" s="15" t="n"/>
    </row>
    <row r="159">
      <c r="A159" s="14" t="n"/>
      <c r="B159" s="14" t="n"/>
      <c r="C159" s="14" t="n"/>
      <c r="D159" s="15" t="n"/>
      <c r="E159" s="15">
        <f>IF($D159="","",EDATE($D159,120))</f>
        <v/>
      </c>
      <c r="F159" s="14">
        <f>IF($E159="","",IF(NOT(ISNUMBER($E159)),"人工确认",IF($E159&lt;TODAY(),"已逾期",IF($E159&lt;=TODAY()+180,"180天内","正常"))))</f>
        <v/>
      </c>
      <c r="G159" s="14" t="n"/>
      <c r="H159" s="15">
        <f>IF($E159="","",EDATE($E159,-12))</f>
        <v/>
      </c>
      <c r="I159" s="14" t="n"/>
      <c r="J159" s="14" t="n"/>
      <c r="K159" s="16" t="n"/>
      <c r="L159" s="14" t="n"/>
      <c r="M159" s="14" t="n"/>
      <c r="N159" s="14" t="n"/>
      <c r="O159" s="15" t="n"/>
    </row>
    <row r="160">
      <c r="A160" s="14" t="n"/>
      <c r="B160" s="14" t="n"/>
      <c r="C160" s="14" t="n"/>
      <c r="D160" s="15" t="n"/>
      <c r="E160" s="15">
        <f>IF($D160="","",EDATE($D160,120))</f>
        <v/>
      </c>
      <c r="F160" s="14">
        <f>IF($E160="","",IF(NOT(ISNUMBER($E160)),"人工确认",IF($E160&lt;TODAY(),"已逾期",IF($E160&lt;=TODAY()+180,"180天内","正常"))))</f>
        <v/>
      </c>
      <c r="G160" s="14" t="n"/>
      <c r="H160" s="15">
        <f>IF($E160="","",EDATE($E160,-12))</f>
        <v/>
      </c>
      <c r="I160" s="14" t="n"/>
      <c r="J160" s="14" t="n"/>
      <c r="K160" s="16" t="n"/>
      <c r="L160" s="14" t="n"/>
      <c r="M160" s="14" t="n"/>
      <c r="N160" s="14" t="n"/>
      <c r="O160" s="15" t="n"/>
    </row>
    <row r="161">
      <c r="A161" s="14" t="n"/>
      <c r="B161" s="14" t="n"/>
      <c r="C161" s="14" t="n"/>
      <c r="D161" s="15" t="n"/>
      <c r="E161" s="15">
        <f>IF($D161="","",EDATE($D161,120))</f>
        <v/>
      </c>
      <c r="F161" s="14">
        <f>IF($E161="","",IF(NOT(ISNUMBER($E161)),"人工确认",IF($E161&lt;TODAY(),"已逾期",IF($E161&lt;=TODAY()+180,"180天内","正常"))))</f>
        <v/>
      </c>
      <c r="G161" s="14" t="n"/>
      <c r="H161" s="15">
        <f>IF($E161="","",EDATE($E161,-12))</f>
        <v/>
      </c>
      <c r="I161" s="14" t="n"/>
      <c r="J161" s="14" t="n"/>
      <c r="K161" s="16" t="n"/>
      <c r="L161" s="14" t="n"/>
      <c r="M161" s="14" t="n"/>
      <c r="N161" s="14" t="n"/>
      <c r="O161" s="15" t="n"/>
    </row>
    <row r="162">
      <c r="A162" s="14" t="n"/>
      <c r="B162" s="14" t="n"/>
      <c r="C162" s="14" t="n"/>
      <c r="D162" s="15" t="n"/>
      <c r="E162" s="15">
        <f>IF($D162="","",EDATE($D162,120))</f>
        <v/>
      </c>
      <c r="F162" s="14">
        <f>IF($E162="","",IF(NOT(ISNUMBER($E162)),"人工确认",IF($E162&lt;TODAY(),"已逾期",IF($E162&lt;=TODAY()+180,"180天内","正常"))))</f>
        <v/>
      </c>
      <c r="G162" s="14" t="n"/>
      <c r="H162" s="15">
        <f>IF($E162="","",EDATE($E162,-12))</f>
        <v/>
      </c>
      <c r="I162" s="14" t="n"/>
      <c r="J162" s="14" t="n"/>
      <c r="K162" s="16" t="n"/>
      <c r="L162" s="14" t="n"/>
      <c r="M162" s="14" t="n"/>
      <c r="N162" s="14" t="n"/>
      <c r="O162" s="15" t="n"/>
    </row>
    <row r="163">
      <c r="A163" s="14" t="n"/>
      <c r="B163" s="14" t="n"/>
      <c r="C163" s="14" t="n"/>
      <c r="D163" s="15" t="n"/>
      <c r="E163" s="15">
        <f>IF($D163="","",EDATE($D163,120))</f>
        <v/>
      </c>
      <c r="F163" s="14">
        <f>IF($E163="","",IF(NOT(ISNUMBER($E163)),"人工确认",IF($E163&lt;TODAY(),"已逾期",IF($E163&lt;=TODAY()+180,"180天内","正常"))))</f>
        <v/>
      </c>
      <c r="G163" s="14" t="n"/>
      <c r="H163" s="15">
        <f>IF($E163="","",EDATE($E163,-12))</f>
        <v/>
      </c>
      <c r="I163" s="14" t="n"/>
      <c r="J163" s="14" t="n"/>
      <c r="K163" s="16" t="n"/>
      <c r="L163" s="14" t="n"/>
      <c r="M163" s="14" t="n"/>
      <c r="N163" s="14" t="n"/>
      <c r="O163" s="15" t="n"/>
    </row>
    <row r="164">
      <c r="A164" s="14" t="n"/>
      <c r="B164" s="14" t="n"/>
      <c r="C164" s="14" t="n"/>
      <c r="D164" s="15" t="n"/>
      <c r="E164" s="15">
        <f>IF($D164="","",EDATE($D164,120))</f>
        <v/>
      </c>
      <c r="F164" s="14">
        <f>IF($E164="","",IF(NOT(ISNUMBER($E164)),"人工确认",IF($E164&lt;TODAY(),"已逾期",IF($E164&lt;=TODAY()+180,"180天内","正常"))))</f>
        <v/>
      </c>
      <c r="G164" s="14" t="n"/>
      <c r="H164" s="15">
        <f>IF($E164="","",EDATE($E164,-12))</f>
        <v/>
      </c>
      <c r="I164" s="14" t="n"/>
      <c r="J164" s="14" t="n"/>
      <c r="K164" s="16" t="n"/>
      <c r="L164" s="14" t="n"/>
      <c r="M164" s="14" t="n"/>
      <c r="N164" s="14" t="n"/>
      <c r="O164" s="15" t="n"/>
    </row>
    <row r="165">
      <c r="A165" s="14" t="n"/>
      <c r="B165" s="14" t="n"/>
      <c r="C165" s="14" t="n"/>
      <c r="D165" s="15" t="n"/>
      <c r="E165" s="15">
        <f>IF($D165="","",EDATE($D165,120))</f>
        <v/>
      </c>
      <c r="F165" s="14">
        <f>IF($E165="","",IF(NOT(ISNUMBER($E165)),"人工确认",IF($E165&lt;TODAY(),"已逾期",IF($E165&lt;=TODAY()+180,"180天内","正常"))))</f>
        <v/>
      </c>
      <c r="G165" s="14" t="n"/>
      <c r="H165" s="15">
        <f>IF($E165="","",EDATE($E165,-12))</f>
        <v/>
      </c>
      <c r="I165" s="14" t="n"/>
      <c r="J165" s="14" t="n"/>
      <c r="K165" s="16" t="n"/>
      <c r="L165" s="14" t="n"/>
      <c r="M165" s="14" t="n"/>
      <c r="N165" s="14" t="n"/>
      <c r="O165" s="15" t="n"/>
    </row>
    <row r="166">
      <c r="A166" s="14" t="n"/>
      <c r="B166" s="14" t="n"/>
      <c r="C166" s="14" t="n"/>
      <c r="D166" s="15" t="n"/>
      <c r="E166" s="15">
        <f>IF($D166="","",EDATE($D166,120))</f>
        <v/>
      </c>
      <c r="F166" s="14">
        <f>IF($E166="","",IF(NOT(ISNUMBER($E166)),"人工确认",IF($E166&lt;TODAY(),"已逾期",IF($E166&lt;=TODAY()+180,"180天内","正常"))))</f>
        <v/>
      </c>
      <c r="G166" s="14" t="n"/>
      <c r="H166" s="15">
        <f>IF($E166="","",EDATE($E166,-12))</f>
        <v/>
      </c>
      <c r="I166" s="14" t="n"/>
      <c r="J166" s="14" t="n"/>
      <c r="K166" s="16" t="n"/>
      <c r="L166" s="14" t="n"/>
      <c r="M166" s="14" t="n"/>
      <c r="N166" s="14" t="n"/>
      <c r="O166" s="15" t="n"/>
    </row>
    <row r="167">
      <c r="A167" s="14" t="n"/>
      <c r="B167" s="14" t="n"/>
      <c r="C167" s="14" t="n"/>
      <c r="D167" s="15" t="n"/>
      <c r="E167" s="15">
        <f>IF($D167="","",EDATE($D167,120))</f>
        <v/>
      </c>
      <c r="F167" s="14">
        <f>IF($E167="","",IF(NOT(ISNUMBER($E167)),"人工确认",IF($E167&lt;TODAY(),"已逾期",IF($E167&lt;=TODAY()+180,"180天内","正常"))))</f>
        <v/>
      </c>
      <c r="G167" s="14" t="n"/>
      <c r="H167" s="15">
        <f>IF($E167="","",EDATE($E167,-12))</f>
        <v/>
      </c>
      <c r="I167" s="14" t="n"/>
      <c r="J167" s="14" t="n"/>
      <c r="K167" s="16" t="n"/>
      <c r="L167" s="14" t="n"/>
      <c r="M167" s="14" t="n"/>
      <c r="N167" s="14" t="n"/>
      <c r="O167" s="15" t="n"/>
    </row>
    <row r="168">
      <c r="A168" s="14" t="n"/>
      <c r="B168" s="14" t="n"/>
      <c r="C168" s="14" t="n"/>
      <c r="D168" s="15" t="n"/>
      <c r="E168" s="15">
        <f>IF($D168="","",EDATE($D168,120))</f>
        <v/>
      </c>
      <c r="F168" s="14">
        <f>IF($E168="","",IF(NOT(ISNUMBER($E168)),"人工确认",IF($E168&lt;TODAY(),"已逾期",IF($E168&lt;=TODAY()+180,"180天内","正常"))))</f>
        <v/>
      </c>
      <c r="G168" s="14" t="n"/>
      <c r="H168" s="15">
        <f>IF($E168="","",EDATE($E168,-12))</f>
        <v/>
      </c>
      <c r="I168" s="14" t="n"/>
      <c r="J168" s="14" t="n"/>
      <c r="K168" s="16" t="n"/>
      <c r="L168" s="14" t="n"/>
      <c r="M168" s="14" t="n"/>
      <c r="N168" s="14" t="n"/>
      <c r="O168" s="15" t="n"/>
    </row>
    <row r="169">
      <c r="A169" s="14" t="n"/>
      <c r="B169" s="14" t="n"/>
      <c r="C169" s="14" t="n"/>
      <c r="D169" s="15" t="n"/>
      <c r="E169" s="15">
        <f>IF($D169="","",EDATE($D169,120))</f>
        <v/>
      </c>
      <c r="F169" s="14">
        <f>IF($E169="","",IF(NOT(ISNUMBER($E169)),"人工确认",IF($E169&lt;TODAY(),"已逾期",IF($E169&lt;=TODAY()+180,"180天内","正常"))))</f>
        <v/>
      </c>
      <c r="G169" s="14" t="n"/>
      <c r="H169" s="15">
        <f>IF($E169="","",EDATE($E169,-12))</f>
        <v/>
      </c>
      <c r="I169" s="14" t="n"/>
      <c r="J169" s="14" t="n"/>
      <c r="K169" s="16" t="n"/>
      <c r="L169" s="14" t="n"/>
      <c r="M169" s="14" t="n"/>
      <c r="N169" s="14" t="n"/>
      <c r="O169" s="15" t="n"/>
    </row>
    <row r="170">
      <c r="A170" s="14" t="n"/>
      <c r="B170" s="14" t="n"/>
      <c r="C170" s="14" t="n"/>
      <c r="D170" s="15" t="n"/>
      <c r="E170" s="15">
        <f>IF($D170="","",EDATE($D170,120))</f>
        <v/>
      </c>
      <c r="F170" s="14">
        <f>IF($E170="","",IF(NOT(ISNUMBER($E170)),"人工确认",IF($E170&lt;TODAY(),"已逾期",IF($E170&lt;=TODAY()+180,"180天内","正常"))))</f>
        <v/>
      </c>
      <c r="G170" s="14" t="n"/>
      <c r="H170" s="15">
        <f>IF($E170="","",EDATE($E170,-12))</f>
        <v/>
      </c>
      <c r="I170" s="14" t="n"/>
      <c r="J170" s="14" t="n"/>
      <c r="K170" s="16" t="n"/>
      <c r="L170" s="14" t="n"/>
      <c r="M170" s="14" t="n"/>
      <c r="N170" s="14" t="n"/>
      <c r="O170" s="15" t="n"/>
    </row>
    <row r="171">
      <c r="A171" s="14" t="n"/>
      <c r="B171" s="14" t="n"/>
      <c r="C171" s="14" t="n"/>
      <c r="D171" s="15" t="n"/>
      <c r="E171" s="15">
        <f>IF($D171="","",EDATE($D171,120))</f>
        <v/>
      </c>
      <c r="F171" s="14">
        <f>IF($E171="","",IF(NOT(ISNUMBER($E171)),"人工确认",IF($E171&lt;TODAY(),"已逾期",IF($E171&lt;=TODAY()+180,"180天内","正常"))))</f>
        <v/>
      </c>
      <c r="G171" s="14" t="n"/>
      <c r="H171" s="15">
        <f>IF($E171="","",EDATE($E171,-12))</f>
        <v/>
      </c>
      <c r="I171" s="14" t="n"/>
      <c r="J171" s="14" t="n"/>
      <c r="K171" s="16" t="n"/>
      <c r="L171" s="14" t="n"/>
      <c r="M171" s="14" t="n"/>
      <c r="N171" s="14" t="n"/>
      <c r="O171" s="15" t="n"/>
    </row>
    <row r="172">
      <c r="A172" s="14" t="n"/>
      <c r="B172" s="14" t="n"/>
      <c r="C172" s="14" t="n"/>
      <c r="D172" s="15" t="n"/>
      <c r="E172" s="15">
        <f>IF($D172="","",EDATE($D172,120))</f>
        <v/>
      </c>
      <c r="F172" s="14">
        <f>IF($E172="","",IF(NOT(ISNUMBER($E172)),"人工确认",IF($E172&lt;TODAY(),"已逾期",IF($E172&lt;=TODAY()+180,"180天内","正常"))))</f>
        <v/>
      </c>
      <c r="G172" s="14" t="n"/>
      <c r="H172" s="15">
        <f>IF($E172="","",EDATE($E172,-12))</f>
        <v/>
      </c>
      <c r="I172" s="14" t="n"/>
      <c r="J172" s="14" t="n"/>
      <c r="K172" s="16" t="n"/>
      <c r="L172" s="14" t="n"/>
      <c r="M172" s="14" t="n"/>
      <c r="N172" s="14" t="n"/>
      <c r="O172" s="15" t="n"/>
    </row>
    <row r="173">
      <c r="A173" s="14" t="n"/>
      <c r="B173" s="14" t="n"/>
      <c r="C173" s="14" t="n"/>
      <c r="D173" s="15" t="n"/>
      <c r="E173" s="15">
        <f>IF($D173="","",EDATE($D173,120))</f>
        <v/>
      </c>
      <c r="F173" s="14">
        <f>IF($E173="","",IF(NOT(ISNUMBER($E173)),"人工确认",IF($E173&lt;TODAY(),"已逾期",IF($E173&lt;=TODAY()+180,"180天内","正常"))))</f>
        <v/>
      </c>
      <c r="G173" s="14" t="n"/>
      <c r="H173" s="15">
        <f>IF($E173="","",EDATE($E173,-12))</f>
        <v/>
      </c>
      <c r="I173" s="14" t="n"/>
      <c r="J173" s="14" t="n"/>
      <c r="K173" s="16" t="n"/>
      <c r="L173" s="14" t="n"/>
      <c r="M173" s="14" t="n"/>
      <c r="N173" s="14" t="n"/>
      <c r="O173" s="15" t="n"/>
    </row>
    <row r="174">
      <c r="A174" s="14" t="n"/>
      <c r="B174" s="14" t="n"/>
      <c r="C174" s="14" t="n"/>
      <c r="D174" s="15" t="n"/>
      <c r="E174" s="15">
        <f>IF($D174="","",EDATE($D174,120))</f>
        <v/>
      </c>
      <c r="F174" s="14">
        <f>IF($E174="","",IF(NOT(ISNUMBER($E174)),"人工确认",IF($E174&lt;TODAY(),"已逾期",IF($E174&lt;=TODAY()+180,"180天内","正常"))))</f>
        <v/>
      </c>
      <c r="G174" s="14" t="n"/>
      <c r="H174" s="15">
        <f>IF($E174="","",EDATE($E174,-12))</f>
        <v/>
      </c>
      <c r="I174" s="14" t="n"/>
      <c r="J174" s="14" t="n"/>
      <c r="K174" s="16" t="n"/>
      <c r="L174" s="14" t="n"/>
      <c r="M174" s="14" t="n"/>
      <c r="N174" s="14" t="n"/>
      <c r="O174" s="15" t="n"/>
    </row>
    <row r="175">
      <c r="A175" s="14" t="n"/>
      <c r="B175" s="14" t="n"/>
      <c r="C175" s="14" t="n"/>
      <c r="D175" s="15" t="n"/>
      <c r="E175" s="15">
        <f>IF($D175="","",EDATE($D175,120))</f>
        <v/>
      </c>
      <c r="F175" s="14">
        <f>IF($E175="","",IF(NOT(ISNUMBER($E175)),"人工确认",IF($E175&lt;TODAY(),"已逾期",IF($E175&lt;=TODAY()+180,"180天内","正常"))))</f>
        <v/>
      </c>
      <c r="G175" s="14" t="n"/>
      <c r="H175" s="15">
        <f>IF($E175="","",EDATE($E175,-12))</f>
        <v/>
      </c>
      <c r="I175" s="14" t="n"/>
      <c r="J175" s="14" t="n"/>
      <c r="K175" s="16" t="n"/>
      <c r="L175" s="14" t="n"/>
      <c r="M175" s="14" t="n"/>
      <c r="N175" s="14" t="n"/>
      <c r="O175" s="15" t="n"/>
    </row>
    <row r="176">
      <c r="A176" s="14" t="n"/>
      <c r="B176" s="14" t="n"/>
      <c r="C176" s="14" t="n"/>
      <c r="D176" s="15" t="n"/>
      <c r="E176" s="15">
        <f>IF($D176="","",EDATE($D176,120))</f>
        <v/>
      </c>
      <c r="F176" s="14">
        <f>IF($E176="","",IF(NOT(ISNUMBER($E176)),"人工确认",IF($E176&lt;TODAY(),"已逾期",IF($E176&lt;=TODAY()+180,"180天内","正常"))))</f>
        <v/>
      </c>
      <c r="G176" s="14" t="n"/>
      <c r="H176" s="15">
        <f>IF($E176="","",EDATE($E176,-12))</f>
        <v/>
      </c>
      <c r="I176" s="14" t="n"/>
      <c r="J176" s="14" t="n"/>
      <c r="K176" s="16" t="n"/>
      <c r="L176" s="14" t="n"/>
      <c r="M176" s="14" t="n"/>
      <c r="N176" s="14" t="n"/>
      <c r="O176" s="15" t="n"/>
    </row>
    <row r="177">
      <c r="A177" s="14" t="n"/>
      <c r="B177" s="14" t="n"/>
      <c r="C177" s="14" t="n"/>
      <c r="D177" s="15" t="n"/>
      <c r="E177" s="15">
        <f>IF($D177="","",EDATE($D177,120))</f>
        <v/>
      </c>
      <c r="F177" s="14">
        <f>IF($E177="","",IF(NOT(ISNUMBER($E177)),"人工确认",IF($E177&lt;TODAY(),"已逾期",IF($E177&lt;=TODAY()+180,"180天内","正常"))))</f>
        <v/>
      </c>
      <c r="G177" s="14" t="n"/>
      <c r="H177" s="15">
        <f>IF($E177="","",EDATE($E177,-12))</f>
        <v/>
      </c>
      <c r="I177" s="14" t="n"/>
      <c r="J177" s="14" t="n"/>
      <c r="K177" s="16" t="n"/>
      <c r="L177" s="14" t="n"/>
      <c r="M177" s="14" t="n"/>
      <c r="N177" s="14" t="n"/>
      <c r="O177" s="15" t="n"/>
    </row>
    <row r="178">
      <c r="A178" s="14" t="n"/>
      <c r="B178" s="14" t="n"/>
      <c r="C178" s="14" t="n"/>
      <c r="D178" s="15" t="n"/>
      <c r="E178" s="15">
        <f>IF($D178="","",EDATE($D178,120))</f>
        <v/>
      </c>
      <c r="F178" s="14">
        <f>IF($E178="","",IF(NOT(ISNUMBER($E178)),"人工确认",IF($E178&lt;TODAY(),"已逾期",IF($E178&lt;=TODAY()+180,"180天内","正常"))))</f>
        <v/>
      </c>
      <c r="G178" s="14" t="n"/>
      <c r="H178" s="15">
        <f>IF($E178="","",EDATE($E178,-12))</f>
        <v/>
      </c>
      <c r="I178" s="14" t="n"/>
      <c r="J178" s="14" t="n"/>
      <c r="K178" s="16" t="n"/>
      <c r="L178" s="14" t="n"/>
      <c r="M178" s="14" t="n"/>
      <c r="N178" s="14" t="n"/>
      <c r="O178" s="15" t="n"/>
    </row>
    <row r="179">
      <c r="A179" s="14" t="n"/>
      <c r="B179" s="14" t="n"/>
      <c r="C179" s="14" t="n"/>
      <c r="D179" s="15" t="n"/>
      <c r="E179" s="15">
        <f>IF($D179="","",EDATE($D179,120))</f>
        <v/>
      </c>
      <c r="F179" s="14">
        <f>IF($E179="","",IF(NOT(ISNUMBER($E179)),"人工确认",IF($E179&lt;TODAY(),"已逾期",IF($E179&lt;=TODAY()+180,"180天内","正常"))))</f>
        <v/>
      </c>
      <c r="G179" s="14" t="n"/>
      <c r="H179" s="15">
        <f>IF($E179="","",EDATE($E179,-12))</f>
        <v/>
      </c>
      <c r="I179" s="14" t="n"/>
      <c r="J179" s="14" t="n"/>
      <c r="K179" s="16" t="n"/>
      <c r="L179" s="14" t="n"/>
      <c r="M179" s="14" t="n"/>
      <c r="N179" s="14" t="n"/>
      <c r="O179" s="15" t="n"/>
    </row>
    <row r="180">
      <c r="A180" s="14" t="n"/>
      <c r="B180" s="14" t="n"/>
      <c r="C180" s="14" t="n"/>
      <c r="D180" s="15" t="n"/>
      <c r="E180" s="15">
        <f>IF($D180="","",EDATE($D180,120))</f>
        <v/>
      </c>
      <c r="F180" s="14">
        <f>IF($E180="","",IF(NOT(ISNUMBER($E180)),"人工确认",IF($E180&lt;TODAY(),"已逾期",IF($E180&lt;=TODAY()+180,"180天内","正常"))))</f>
        <v/>
      </c>
      <c r="G180" s="14" t="n"/>
      <c r="H180" s="15">
        <f>IF($E180="","",EDATE($E180,-12))</f>
        <v/>
      </c>
      <c r="I180" s="14" t="n"/>
      <c r="J180" s="14" t="n"/>
      <c r="K180" s="16" t="n"/>
      <c r="L180" s="14" t="n"/>
      <c r="M180" s="14" t="n"/>
      <c r="N180" s="14" t="n"/>
      <c r="O180" s="15" t="n"/>
    </row>
    <row r="181">
      <c r="A181" s="14" t="n"/>
      <c r="B181" s="14" t="n"/>
      <c r="C181" s="14" t="n"/>
      <c r="D181" s="15" t="n"/>
      <c r="E181" s="15">
        <f>IF($D181="","",EDATE($D181,120))</f>
        <v/>
      </c>
      <c r="F181" s="14">
        <f>IF($E181="","",IF(NOT(ISNUMBER($E181)),"人工确认",IF($E181&lt;TODAY(),"已逾期",IF($E181&lt;=TODAY()+180,"180天内","正常"))))</f>
        <v/>
      </c>
      <c r="G181" s="14" t="n"/>
      <c r="H181" s="15">
        <f>IF($E181="","",EDATE($E181,-12))</f>
        <v/>
      </c>
      <c r="I181" s="14" t="n"/>
      <c r="J181" s="14" t="n"/>
      <c r="K181" s="16" t="n"/>
      <c r="L181" s="14" t="n"/>
      <c r="M181" s="14" t="n"/>
      <c r="N181" s="14" t="n"/>
      <c r="O181" s="15" t="n"/>
    </row>
    <row r="182">
      <c r="A182" s="14" t="n"/>
      <c r="B182" s="14" t="n"/>
      <c r="C182" s="14" t="n"/>
      <c r="D182" s="15" t="n"/>
      <c r="E182" s="15">
        <f>IF($D182="","",EDATE($D182,120))</f>
        <v/>
      </c>
      <c r="F182" s="14">
        <f>IF($E182="","",IF(NOT(ISNUMBER($E182)),"人工确认",IF($E182&lt;TODAY(),"已逾期",IF($E182&lt;=TODAY()+180,"180天内","正常"))))</f>
        <v/>
      </c>
      <c r="G182" s="14" t="n"/>
      <c r="H182" s="15">
        <f>IF($E182="","",EDATE($E182,-12))</f>
        <v/>
      </c>
      <c r="I182" s="14" t="n"/>
      <c r="J182" s="14" t="n"/>
      <c r="K182" s="16" t="n"/>
      <c r="L182" s="14" t="n"/>
      <c r="M182" s="14" t="n"/>
      <c r="N182" s="14" t="n"/>
      <c r="O182" s="15" t="n"/>
    </row>
    <row r="183">
      <c r="A183" s="14" t="n"/>
      <c r="B183" s="14" t="n"/>
      <c r="C183" s="14" t="n"/>
      <c r="D183" s="15" t="n"/>
      <c r="E183" s="15">
        <f>IF($D183="","",EDATE($D183,120))</f>
        <v/>
      </c>
      <c r="F183" s="14">
        <f>IF($E183="","",IF(NOT(ISNUMBER($E183)),"人工确认",IF($E183&lt;TODAY(),"已逾期",IF($E183&lt;=TODAY()+180,"180天内","正常"))))</f>
        <v/>
      </c>
      <c r="G183" s="14" t="n"/>
      <c r="H183" s="15">
        <f>IF($E183="","",EDATE($E183,-12))</f>
        <v/>
      </c>
      <c r="I183" s="14" t="n"/>
      <c r="J183" s="14" t="n"/>
      <c r="K183" s="16" t="n"/>
      <c r="L183" s="14" t="n"/>
      <c r="M183" s="14" t="n"/>
      <c r="N183" s="14" t="n"/>
      <c r="O183" s="15" t="n"/>
    </row>
    <row r="184">
      <c r="A184" s="14" t="n"/>
      <c r="B184" s="14" t="n"/>
      <c r="C184" s="14" t="n"/>
      <c r="D184" s="15" t="n"/>
      <c r="E184" s="15">
        <f>IF($D184="","",EDATE($D184,120))</f>
        <v/>
      </c>
      <c r="F184" s="14">
        <f>IF($E184="","",IF(NOT(ISNUMBER($E184)),"人工确认",IF($E184&lt;TODAY(),"已逾期",IF($E184&lt;=TODAY()+180,"180天内","正常"))))</f>
        <v/>
      </c>
      <c r="G184" s="14" t="n"/>
      <c r="H184" s="15">
        <f>IF($E184="","",EDATE($E184,-12))</f>
        <v/>
      </c>
      <c r="I184" s="14" t="n"/>
      <c r="J184" s="14" t="n"/>
      <c r="K184" s="16" t="n"/>
      <c r="L184" s="14" t="n"/>
      <c r="M184" s="14" t="n"/>
      <c r="N184" s="14" t="n"/>
      <c r="O184" s="15" t="n"/>
    </row>
    <row r="185">
      <c r="A185" s="14" t="n"/>
      <c r="B185" s="14" t="n"/>
      <c r="C185" s="14" t="n"/>
      <c r="D185" s="15" t="n"/>
      <c r="E185" s="15">
        <f>IF($D185="","",EDATE($D185,120))</f>
        <v/>
      </c>
      <c r="F185" s="14">
        <f>IF($E185="","",IF(NOT(ISNUMBER($E185)),"人工确认",IF($E185&lt;TODAY(),"已逾期",IF($E185&lt;=TODAY()+180,"180天内","正常"))))</f>
        <v/>
      </c>
      <c r="G185" s="14" t="n"/>
      <c r="H185" s="15">
        <f>IF($E185="","",EDATE($E185,-12))</f>
        <v/>
      </c>
      <c r="I185" s="14" t="n"/>
      <c r="J185" s="14" t="n"/>
      <c r="K185" s="16" t="n"/>
      <c r="L185" s="14" t="n"/>
      <c r="M185" s="14" t="n"/>
      <c r="N185" s="14" t="n"/>
      <c r="O185" s="15" t="n"/>
    </row>
    <row r="186">
      <c r="A186" s="14" t="n"/>
      <c r="B186" s="14" t="n"/>
      <c r="C186" s="14" t="n"/>
      <c r="D186" s="15" t="n"/>
      <c r="E186" s="15">
        <f>IF($D186="","",EDATE($D186,120))</f>
        <v/>
      </c>
      <c r="F186" s="14">
        <f>IF($E186="","",IF(NOT(ISNUMBER($E186)),"人工确认",IF($E186&lt;TODAY(),"已逾期",IF($E186&lt;=TODAY()+180,"180天内","正常"))))</f>
        <v/>
      </c>
      <c r="G186" s="14" t="n"/>
      <c r="H186" s="15">
        <f>IF($E186="","",EDATE($E186,-12))</f>
        <v/>
      </c>
      <c r="I186" s="14" t="n"/>
      <c r="J186" s="14" t="n"/>
      <c r="K186" s="16" t="n"/>
      <c r="L186" s="14" t="n"/>
      <c r="M186" s="14" t="n"/>
      <c r="N186" s="14" t="n"/>
      <c r="O186" s="15" t="n"/>
    </row>
    <row r="187">
      <c r="A187" s="14" t="n"/>
      <c r="B187" s="14" t="n"/>
      <c r="C187" s="14" t="n"/>
      <c r="D187" s="15" t="n"/>
      <c r="E187" s="15">
        <f>IF($D187="","",EDATE($D187,120))</f>
        <v/>
      </c>
      <c r="F187" s="14">
        <f>IF($E187="","",IF(NOT(ISNUMBER($E187)),"人工确认",IF($E187&lt;TODAY(),"已逾期",IF($E187&lt;=TODAY()+180,"180天内","正常"))))</f>
        <v/>
      </c>
      <c r="G187" s="14" t="n"/>
      <c r="H187" s="15">
        <f>IF($E187="","",EDATE($E187,-12))</f>
        <v/>
      </c>
      <c r="I187" s="14" t="n"/>
      <c r="J187" s="14" t="n"/>
      <c r="K187" s="16" t="n"/>
      <c r="L187" s="14" t="n"/>
      <c r="M187" s="14" t="n"/>
      <c r="N187" s="14" t="n"/>
      <c r="O187" s="15" t="n"/>
    </row>
    <row r="188">
      <c r="A188" s="14" t="n"/>
      <c r="B188" s="14" t="n"/>
      <c r="C188" s="14" t="n"/>
      <c r="D188" s="15" t="n"/>
      <c r="E188" s="15">
        <f>IF($D188="","",EDATE($D188,120))</f>
        <v/>
      </c>
      <c r="F188" s="14">
        <f>IF($E188="","",IF(NOT(ISNUMBER($E188)),"人工确认",IF($E188&lt;TODAY(),"已逾期",IF($E188&lt;=TODAY()+180,"180天内","正常"))))</f>
        <v/>
      </c>
      <c r="G188" s="14" t="n"/>
      <c r="H188" s="15">
        <f>IF($E188="","",EDATE($E188,-12))</f>
        <v/>
      </c>
      <c r="I188" s="14" t="n"/>
      <c r="J188" s="14" t="n"/>
      <c r="K188" s="16" t="n"/>
      <c r="L188" s="14" t="n"/>
      <c r="M188" s="14" t="n"/>
      <c r="N188" s="14" t="n"/>
      <c r="O188" s="15" t="n"/>
    </row>
    <row r="189">
      <c r="A189" s="14" t="n"/>
      <c r="B189" s="14" t="n"/>
      <c r="C189" s="14" t="n"/>
      <c r="D189" s="15" t="n"/>
      <c r="E189" s="15">
        <f>IF($D189="","",EDATE($D189,120))</f>
        <v/>
      </c>
      <c r="F189" s="14">
        <f>IF($E189="","",IF(NOT(ISNUMBER($E189)),"人工确认",IF($E189&lt;TODAY(),"已逾期",IF($E189&lt;=TODAY()+180,"180天内","正常"))))</f>
        <v/>
      </c>
      <c r="G189" s="14" t="n"/>
      <c r="H189" s="15">
        <f>IF($E189="","",EDATE($E189,-12))</f>
        <v/>
      </c>
      <c r="I189" s="14" t="n"/>
      <c r="J189" s="14" t="n"/>
      <c r="K189" s="16" t="n"/>
      <c r="L189" s="14" t="n"/>
      <c r="M189" s="14" t="n"/>
      <c r="N189" s="14" t="n"/>
      <c r="O189" s="15" t="n"/>
    </row>
    <row r="190">
      <c r="A190" s="14" t="n"/>
      <c r="B190" s="14" t="n"/>
      <c r="C190" s="14" t="n"/>
      <c r="D190" s="15" t="n"/>
      <c r="E190" s="15">
        <f>IF($D190="","",EDATE($D190,120))</f>
        <v/>
      </c>
      <c r="F190" s="14">
        <f>IF($E190="","",IF(NOT(ISNUMBER($E190)),"人工确认",IF($E190&lt;TODAY(),"已逾期",IF($E190&lt;=TODAY()+180,"180天内","正常"))))</f>
        <v/>
      </c>
      <c r="G190" s="14" t="n"/>
      <c r="H190" s="15">
        <f>IF($E190="","",EDATE($E190,-12))</f>
        <v/>
      </c>
      <c r="I190" s="14" t="n"/>
      <c r="J190" s="14" t="n"/>
      <c r="K190" s="16" t="n"/>
      <c r="L190" s="14" t="n"/>
      <c r="M190" s="14" t="n"/>
      <c r="N190" s="14" t="n"/>
      <c r="O190" s="15" t="n"/>
    </row>
    <row r="191">
      <c r="A191" s="14" t="n"/>
      <c r="B191" s="14" t="n"/>
      <c r="C191" s="14" t="n"/>
      <c r="D191" s="15" t="n"/>
      <c r="E191" s="15">
        <f>IF($D191="","",EDATE($D191,120))</f>
        <v/>
      </c>
      <c r="F191" s="14">
        <f>IF($E191="","",IF(NOT(ISNUMBER($E191)),"人工确认",IF($E191&lt;TODAY(),"已逾期",IF($E191&lt;=TODAY()+180,"180天内","正常"))))</f>
        <v/>
      </c>
      <c r="G191" s="14" t="n"/>
      <c r="H191" s="15">
        <f>IF($E191="","",EDATE($E191,-12))</f>
        <v/>
      </c>
      <c r="I191" s="14" t="n"/>
      <c r="J191" s="14" t="n"/>
      <c r="K191" s="16" t="n"/>
      <c r="L191" s="14" t="n"/>
      <c r="M191" s="14" t="n"/>
      <c r="N191" s="14" t="n"/>
      <c r="O191" s="15" t="n"/>
    </row>
    <row r="192">
      <c r="A192" s="14" t="n"/>
      <c r="B192" s="14" t="n"/>
      <c r="C192" s="14" t="n"/>
      <c r="D192" s="15" t="n"/>
      <c r="E192" s="15">
        <f>IF($D192="","",EDATE($D192,120))</f>
        <v/>
      </c>
      <c r="F192" s="14">
        <f>IF($E192="","",IF(NOT(ISNUMBER($E192)),"人工确认",IF($E192&lt;TODAY(),"已逾期",IF($E192&lt;=TODAY()+180,"180天内","正常"))))</f>
        <v/>
      </c>
      <c r="G192" s="14" t="n"/>
      <c r="H192" s="15">
        <f>IF($E192="","",EDATE($E192,-12))</f>
        <v/>
      </c>
      <c r="I192" s="14" t="n"/>
      <c r="J192" s="14" t="n"/>
      <c r="K192" s="16" t="n"/>
      <c r="L192" s="14" t="n"/>
      <c r="M192" s="14" t="n"/>
      <c r="N192" s="14" t="n"/>
      <c r="O192" s="15" t="n"/>
    </row>
    <row r="193">
      <c r="A193" s="14" t="n"/>
      <c r="B193" s="14" t="n"/>
      <c r="C193" s="14" t="n"/>
      <c r="D193" s="15" t="n"/>
      <c r="E193" s="15">
        <f>IF($D193="","",EDATE($D193,120))</f>
        <v/>
      </c>
      <c r="F193" s="14">
        <f>IF($E193="","",IF(NOT(ISNUMBER($E193)),"人工确认",IF($E193&lt;TODAY(),"已逾期",IF($E193&lt;=TODAY()+180,"180天内","正常"))))</f>
        <v/>
      </c>
      <c r="G193" s="14" t="n"/>
      <c r="H193" s="15">
        <f>IF($E193="","",EDATE($E193,-12))</f>
        <v/>
      </c>
      <c r="I193" s="14" t="n"/>
      <c r="J193" s="14" t="n"/>
      <c r="K193" s="16" t="n"/>
      <c r="L193" s="14" t="n"/>
      <c r="M193" s="14" t="n"/>
      <c r="N193" s="14" t="n"/>
      <c r="O193" s="15" t="n"/>
    </row>
    <row r="194">
      <c r="A194" s="14" t="n"/>
      <c r="B194" s="14" t="n"/>
      <c r="C194" s="14" t="n"/>
      <c r="D194" s="15" t="n"/>
      <c r="E194" s="15">
        <f>IF($D194="","",EDATE($D194,120))</f>
        <v/>
      </c>
      <c r="F194" s="14">
        <f>IF($E194="","",IF(NOT(ISNUMBER($E194)),"人工确认",IF($E194&lt;TODAY(),"已逾期",IF($E194&lt;=TODAY()+180,"180天内","正常"))))</f>
        <v/>
      </c>
      <c r="G194" s="14" t="n"/>
      <c r="H194" s="15">
        <f>IF($E194="","",EDATE($E194,-12))</f>
        <v/>
      </c>
      <c r="I194" s="14" t="n"/>
      <c r="J194" s="14" t="n"/>
      <c r="K194" s="16" t="n"/>
      <c r="L194" s="14" t="n"/>
      <c r="M194" s="14" t="n"/>
      <c r="N194" s="14" t="n"/>
      <c r="O194" s="15" t="n"/>
    </row>
    <row r="195">
      <c r="A195" s="14" t="n"/>
      <c r="B195" s="14" t="n"/>
      <c r="C195" s="14" t="n"/>
      <c r="D195" s="15" t="n"/>
      <c r="E195" s="15">
        <f>IF($D195="","",EDATE($D195,120))</f>
        <v/>
      </c>
      <c r="F195" s="14">
        <f>IF($E195="","",IF(NOT(ISNUMBER($E195)),"人工确认",IF($E195&lt;TODAY(),"已逾期",IF($E195&lt;=TODAY()+180,"180天内","正常"))))</f>
        <v/>
      </c>
      <c r="G195" s="14" t="n"/>
      <c r="H195" s="15">
        <f>IF($E195="","",EDATE($E195,-12))</f>
        <v/>
      </c>
      <c r="I195" s="14" t="n"/>
      <c r="J195" s="14" t="n"/>
      <c r="K195" s="16" t="n"/>
      <c r="L195" s="14" t="n"/>
      <c r="M195" s="14" t="n"/>
      <c r="N195" s="14" t="n"/>
      <c r="O195" s="15" t="n"/>
    </row>
    <row r="196">
      <c r="A196" s="14" t="n"/>
      <c r="B196" s="14" t="n"/>
      <c r="C196" s="14" t="n"/>
      <c r="D196" s="15" t="n"/>
      <c r="E196" s="15">
        <f>IF($D196="","",EDATE($D196,120))</f>
        <v/>
      </c>
      <c r="F196" s="14">
        <f>IF($E196="","",IF(NOT(ISNUMBER($E196)),"人工确认",IF($E196&lt;TODAY(),"已逾期",IF($E196&lt;=TODAY()+180,"180天内","正常"))))</f>
        <v/>
      </c>
      <c r="G196" s="14" t="n"/>
      <c r="H196" s="15">
        <f>IF($E196="","",EDATE($E196,-12))</f>
        <v/>
      </c>
      <c r="I196" s="14" t="n"/>
      <c r="J196" s="14" t="n"/>
      <c r="K196" s="16" t="n"/>
      <c r="L196" s="14" t="n"/>
      <c r="M196" s="14" t="n"/>
      <c r="N196" s="14" t="n"/>
      <c r="O196" s="15" t="n"/>
    </row>
    <row r="197">
      <c r="A197" s="14" t="n"/>
      <c r="B197" s="14" t="n"/>
      <c r="C197" s="14" t="n"/>
      <c r="D197" s="15" t="n"/>
      <c r="E197" s="15">
        <f>IF($D197="","",EDATE($D197,120))</f>
        <v/>
      </c>
      <c r="F197" s="14">
        <f>IF($E197="","",IF(NOT(ISNUMBER($E197)),"人工确认",IF($E197&lt;TODAY(),"已逾期",IF($E197&lt;=TODAY()+180,"180天内","正常"))))</f>
        <v/>
      </c>
      <c r="G197" s="14" t="n"/>
      <c r="H197" s="15">
        <f>IF($E197="","",EDATE($E197,-12))</f>
        <v/>
      </c>
      <c r="I197" s="14" t="n"/>
      <c r="J197" s="14" t="n"/>
      <c r="K197" s="16" t="n"/>
      <c r="L197" s="14" t="n"/>
      <c r="M197" s="14" t="n"/>
      <c r="N197" s="14" t="n"/>
      <c r="O197" s="15" t="n"/>
    </row>
    <row r="198">
      <c r="A198" s="14" t="n"/>
      <c r="B198" s="14" t="n"/>
      <c r="C198" s="14" t="n"/>
      <c r="D198" s="15" t="n"/>
      <c r="E198" s="15">
        <f>IF($D198="","",EDATE($D198,120))</f>
        <v/>
      </c>
      <c r="F198" s="14">
        <f>IF($E198="","",IF(NOT(ISNUMBER($E198)),"人工确认",IF($E198&lt;TODAY(),"已逾期",IF($E198&lt;=TODAY()+180,"180天内","正常"))))</f>
        <v/>
      </c>
      <c r="G198" s="14" t="n"/>
      <c r="H198" s="15">
        <f>IF($E198="","",EDATE($E198,-12))</f>
        <v/>
      </c>
      <c r="I198" s="14" t="n"/>
      <c r="J198" s="14" t="n"/>
      <c r="K198" s="16" t="n"/>
      <c r="L198" s="14" t="n"/>
      <c r="M198" s="14" t="n"/>
      <c r="N198" s="14" t="n"/>
      <c r="O198" s="15" t="n"/>
    </row>
    <row r="199">
      <c r="A199" s="14" t="n"/>
      <c r="B199" s="14" t="n"/>
      <c r="C199" s="14" t="n"/>
      <c r="D199" s="15" t="n"/>
      <c r="E199" s="15">
        <f>IF($D199="","",EDATE($D199,120))</f>
        <v/>
      </c>
      <c r="F199" s="14">
        <f>IF($E199="","",IF(NOT(ISNUMBER($E199)),"人工确认",IF($E199&lt;TODAY(),"已逾期",IF($E199&lt;=TODAY()+180,"180天内","正常"))))</f>
        <v/>
      </c>
      <c r="G199" s="14" t="n"/>
      <c r="H199" s="15">
        <f>IF($E199="","",EDATE($E199,-12))</f>
        <v/>
      </c>
      <c r="I199" s="14" t="n"/>
      <c r="J199" s="14" t="n"/>
      <c r="K199" s="16" t="n"/>
      <c r="L199" s="14" t="n"/>
      <c r="M199" s="14" t="n"/>
      <c r="N199" s="14" t="n"/>
      <c r="O199" s="15" t="n"/>
    </row>
    <row r="200">
      <c r="A200" s="14" t="n"/>
      <c r="B200" s="14" t="n"/>
      <c r="C200" s="14" t="n"/>
      <c r="D200" s="15" t="n"/>
      <c r="E200" s="15">
        <f>IF($D200="","",EDATE($D200,120))</f>
        <v/>
      </c>
      <c r="F200" s="14">
        <f>IF($E200="","",IF(NOT(ISNUMBER($E200)),"人工确认",IF($E200&lt;TODAY(),"已逾期",IF($E200&lt;=TODAY()+180,"180天内","正常"))))</f>
        <v/>
      </c>
      <c r="G200" s="14" t="n"/>
      <c r="H200" s="15">
        <f>IF($E200="","",EDATE($E200,-12))</f>
        <v/>
      </c>
      <c r="I200" s="14" t="n"/>
      <c r="J200" s="14" t="n"/>
      <c r="K200" s="16" t="n"/>
      <c r="L200" s="14" t="n"/>
      <c r="M200" s="14" t="n"/>
      <c r="N200" s="14" t="n"/>
      <c r="O200" s="15" t="n"/>
    </row>
    <row r="201">
      <c r="A201" s="14" t="n"/>
      <c r="B201" s="14" t="n"/>
      <c r="C201" s="14" t="n"/>
      <c r="D201" s="15" t="n"/>
      <c r="E201" s="15">
        <f>IF($D201="","",EDATE($D201,120))</f>
        <v/>
      </c>
      <c r="F201" s="14">
        <f>IF($E201="","",IF(NOT(ISNUMBER($E201)),"人工确认",IF($E201&lt;TODAY(),"已逾期",IF($E201&lt;=TODAY()+180,"180天内","正常"))))</f>
        <v/>
      </c>
      <c r="G201" s="14" t="n"/>
      <c r="H201" s="15">
        <f>IF($E201="","",EDATE($E201,-12))</f>
        <v/>
      </c>
      <c r="I201" s="14" t="n"/>
      <c r="J201" s="14" t="n"/>
      <c r="K201" s="16" t="n"/>
      <c r="L201" s="14" t="n"/>
      <c r="M201" s="14" t="n"/>
      <c r="N201" s="14" t="n"/>
      <c r="O201" s="15" t="n"/>
    </row>
    <row r="202">
      <c r="A202" s="14" t="n"/>
      <c r="B202" s="14" t="n"/>
      <c r="C202" s="14" t="n"/>
      <c r="D202" s="15" t="n"/>
      <c r="E202" s="15">
        <f>IF($D202="","",EDATE($D202,120))</f>
        <v/>
      </c>
      <c r="F202" s="14">
        <f>IF($E202="","",IF(NOT(ISNUMBER($E202)),"人工确认",IF($E202&lt;TODAY(),"已逾期",IF($E202&lt;=TODAY()+180,"180天内","正常"))))</f>
        <v/>
      </c>
      <c r="G202" s="14" t="n"/>
      <c r="H202" s="15">
        <f>IF($E202="","",EDATE($E202,-12))</f>
        <v/>
      </c>
      <c r="I202" s="14" t="n"/>
      <c r="J202" s="14" t="n"/>
      <c r="K202" s="16" t="n"/>
      <c r="L202" s="14" t="n"/>
      <c r="M202" s="14" t="n"/>
      <c r="N202" s="14" t="n"/>
      <c r="O202" s="15" t="n"/>
    </row>
    <row r="203">
      <c r="A203" s="14" t="n"/>
      <c r="B203" s="14" t="n"/>
      <c r="C203" s="14" t="n"/>
      <c r="D203" s="15" t="n"/>
      <c r="E203" s="15">
        <f>IF($D203="","",EDATE($D203,120))</f>
        <v/>
      </c>
      <c r="F203" s="14">
        <f>IF($E203="","",IF(NOT(ISNUMBER($E203)),"人工确认",IF($E203&lt;TODAY(),"已逾期",IF($E203&lt;=TODAY()+180,"180天内","正常"))))</f>
        <v/>
      </c>
      <c r="G203" s="14" t="n"/>
      <c r="H203" s="15">
        <f>IF($E203="","",EDATE($E203,-12))</f>
        <v/>
      </c>
      <c r="I203" s="14" t="n"/>
      <c r="J203" s="14" t="n"/>
      <c r="K203" s="16" t="n"/>
      <c r="L203" s="14" t="n"/>
      <c r="M203" s="14" t="n"/>
      <c r="N203" s="14" t="n"/>
      <c r="O203" s="15" t="n"/>
    </row>
    <row r="204">
      <c r="A204" s="14" t="n"/>
      <c r="B204" s="14" t="n"/>
      <c r="C204" s="14" t="n"/>
      <c r="D204" s="15" t="n"/>
      <c r="E204" s="15">
        <f>IF($D204="","",EDATE($D204,120))</f>
        <v/>
      </c>
      <c r="F204" s="14">
        <f>IF($E204="","",IF(NOT(ISNUMBER($E204)),"人工确认",IF($E204&lt;TODAY(),"已逾期",IF($E204&lt;=TODAY()+180,"180天内","正常"))))</f>
        <v/>
      </c>
      <c r="G204" s="14" t="n"/>
      <c r="H204" s="15">
        <f>IF($E204="","",EDATE($E204,-12))</f>
        <v/>
      </c>
      <c r="I204" s="14" t="n"/>
      <c r="J204" s="14" t="n"/>
      <c r="K204" s="16" t="n"/>
      <c r="L204" s="14" t="n"/>
      <c r="M204" s="14" t="n"/>
      <c r="N204" s="14" t="n"/>
      <c r="O204" s="15" t="n"/>
    </row>
    <row r="205">
      <c r="A205" s="14" t="n"/>
      <c r="B205" s="14" t="n"/>
      <c r="C205" s="14" t="n"/>
      <c r="D205" s="15" t="n"/>
      <c r="E205" s="15">
        <f>IF($D205="","",EDATE($D205,120))</f>
        <v/>
      </c>
      <c r="F205" s="14">
        <f>IF($E205="","",IF(NOT(ISNUMBER($E205)),"人工确认",IF($E205&lt;TODAY(),"已逾期",IF($E205&lt;=TODAY()+180,"180天内","正常"))))</f>
        <v/>
      </c>
      <c r="G205" s="14" t="n"/>
      <c r="H205" s="15">
        <f>IF($E205="","",EDATE($E205,-12))</f>
        <v/>
      </c>
      <c r="I205" s="14" t="n"/>
      <c r="J205" s="14" t="n"/>
      <c r="K205" s="16" t="n"/>
      <c r="L205" s="14" t="n"/>
      <c r="M205" s="14" t="n"/>
      <c r="N205" s="14" t="n"/>
      <c r="O205" s="15" t="n"/>
    </row>
    <row r="206">
      <c r="A206" s="14" t="n"/>
      <c r="B206" s="14" t="n"/>
      <c r="C206" s="14" t="n"/>
      <c r="D206" s="15" t="n"/>
      <c r="E206" s="15">
        <f>IF($D206="","",EDATE($D206,120))</f>
        <v/>
      </c>
      <c r="F206" s="14">
        <f>IF($E206="","",IF(NOT(ISNUMBER($E206)),"人工确认",IF($E206&lt;TODAY(),"已逾期",IF($E206&lt;=TODAY()+180,"180天内","正常"))))</f>
        <v/>
      </c>
      <c r="G206" s="14" t="n"/>
      <c r="H206" s="15">
        <f>IF($E206="","",EDATE($E206,-12))</f>
        <v/>
      </c>
      <c r="I206" s="14" t="n"/>
      <c r="J206" s="14" t="n"/>
      <c r="K206" s="16" t="n"/>
      <c r="L206" s="14" t="n"/>
      <c r="M206" s="14" t="n"/>
      <c r="N206" s="14" t="n"/>
      <c r="O206" s="15" t="n"/>
    </row>
    <row r="207">
      <c r="A207" s="14" t="n"/>
      <c r="B207" s="14" t="n"/>
      <c r="C207" s="14" t="n"/>
      <c r="D207" s="15" t="n"/>
      <c r="E207" s="15">
        <f>IF($D207="","",EDATE($D207,120))</f>
        <v/>
      </c>
      <c r="F207" s="14">
        <f>IF($E207="","",IF(NOT(ISNUMBER($E207)),"人工确认",IF($E207&lt;TODAY(),"已逾期",IF($E207&lt;=TODAY()+180,"180天内","正常"))))</f>
        <v/>
      </c>
      <c r="G207" s="14" t="n"/>
      <c r="H207" s="15">
        <f>IF($E207="","",EDATE($E207,-12))</f>
        <v/>
      </c>
      <c r="I207" s="14" t="n"/>
      <c r="J207" s="14" t="n"/>
      <c r="K207" s="16" t="n"/>
      <c r="L207" s="14" t="n"/>
      <c r="M207" s="14" t="n"/>
      <c r="N207" s="14" t="n"/>
      <c r="O207" s="15" t="n"/>
    </row>
    <row r="208">
      <c r="A208" s="14" t="n"/>
      <c r="B208" s="14" t="n"/>
      <c r="C208" s="14" t="n"/>
      <c r="D208" s="15" t="n"/>
      <c r="E208" s="15">
        <f>IF($D208="","",EDATE($D208,120))</f>
        <v/>
      </c>
      <c r="F208" s="14">
        <f>IF($E208="","",IF(NOT(ISNUMBER($E208)),"人工确认",IF($E208&lt;TODAY(),"已逾期",IF($E208&lt;=TODAY()+180,"180天内","正常"))))</f>
        <v/>
      </c>
      <c r="G208" s="14" t="n"/>
      <c r="H208" s="15">
        <f>IF($E208="","",EDATE($E208,-12))</f>
        <v/>
      </c>
      <c r="I208" s="14" t="n"/>
      <c r="J208" s="14" t="n"/>
      <c r="K208" s="16" t="n"/>
      <c r="L208" s="14" t="n"/>
      <c r="M208" s="14" t="n"/>
      <c r="N208" s="14" t="n"/>
      <c r="O208" s="15" t="n"/>
    </row>
    <row r="209">
      <c r="A209" s="14" t="n"/>
      <c r="B209" s="14" t="n"/>
      <c r="C209" s="14" t="n"/>
      <c r="D209" s="15" t="n"/>
      <c r="E209" s="15">
        <f>IF($D209="","",EDATE($D209,120))</f>
        <v/>
      </c>
      <c r="F209" s="14">
        <f>IF($E209="","",IF(NOT(ISNUMBER($E209)),"人工确认",IF($E209&lt;TODAY(),"已逾期",IF($E209&lt;=TODAY()+180,"180天内","正常"))))</f>
        <v/>
      </c>
      <c r="G209" s="14" t="n"/>
      <c r="H209" s="15">
        <f>IF($E209="","",EDATE($E209,-12))</f>
        <v/>
      </c>
      <c r="I209" s="14" t="n"/>
      <c r="J209" s="14" t="n"/>
      <c r="K209" s="16" t="n"/>
      <c r="L209" s="14" t="n"/>
      <c r="M209" s="14" t="n"/>
      <c r="N209" s="14" t="n"/>
      <c r="O209" s="15" t="n"/>
    </row>
    <row r="210">
      <c r="A210" s="14" t="n"/>
      <c r="B210" s="14" t="n"/>
      <c r="C210" s="14" t="n"/>
      <c r="D210" s="15" t="n"/>
      <c r="E210" s="15">
        <f>IF($D210="","",EDATE($D210,120))</f>
        <v/>
      </c>
      <c r="F210" s="14">
        <f>IF($E210="","",IF(NOT(ISNUMBER($E210)),"人工确认",IF($E210&lt;TODAY(),"已逾期",IF($E210&lt;=TODAY()+180,"180天内","正常"))))</f>
        <v/>
      </c>
      <c r="G210" s="14" t="n"/>
      <c r="H210" s="15">
        <f>IF($E210="","",EDATE($E210,-12))</f>
        <v/>
      </c>
      <c r="I210" s="14" t="n"/>
      <c r="J210" s="14" t="n"/>
      <c r="K210" s="16" t="n"/>
      <c r="L210" s="14" t="n"/>
      <c r="M210" s="14" t="n"/>
      <c r="N210" s="14" t="n"/>
      <c r="O210" s="15" t="n"/>
    </row>
    <row r="211">
      <c r="A211" s="14" t="n"/>
      <c r="B211" s="14" t="n"/>
      <c r="C211" s="14" t="n"/>
      <c r="D211" s="15" t="n"/>
      <c r="E211" s="15">
        <f>IF($D211="","",EDATE($D211,120))</f>
        <v/>
      </c>
      <c r="F211" s="14">
        <f>IF($E211="","",IF(NOT(ISNUMBER($E211)),"人工确认",IF($E211&lt;TODAY(),"已逾期",IF($E211&lt;=TODAY()+180,"180天内","正常"))))</f>
        <v/>
      </c>
      <c r="G211" s="14" t="n"/>
      <c r="H211" s="15">
        <f>IF($E211="","",EDATE($E211,-12))</f>
        <v/>
      </c>
      <c r="I211" s="14" t="n"/>
      <c r="J211" s="14" t="n"/>
      <c r="K211" s="16" t="n"/>
      <c r="L211" s="14" t="n"/>
      <c r="M211" s="14" t="n"/>
      <c r="N211" s="14" t="n"/>
      <c r="O211" s="15" t="n"/>
    </row>
    <row r="212">
      <c r="A212" s="14" t="n"/>
      <c r="B212" s="14" t="n"/>
      <c r="C212" s="14" t="n"/>
      <c r="D212" s="15" t="n"/>
      <c r="E212" s="15">
        <f>IF($D212="","",EDATE($D212,120))</f>
        <v/>
      </c>
      <c r="F212" s="14">
        <f>IF($E212="","",IF(NOT(ISNUMBER($E212)),"人工确认",IF($E212&lt;TODAY(),"已逾期",IF($E212&lt;=TODAY()+180,"180天内","正常"))))</f>
        <v/>
      </c>
      <c r="G212" s="14" t="n"/>
      <c r="H212" s="15">
        <f>IF($E212="","",EDATE($E212,-12))</f>
        <v/>
      </c>
      <c r="I212" s="14" t="n"/>
      <c r="J212" s="14" t="n"/>
      <c r="K212" s="16" t="n"/>
      <c r="L212" s="14" t="n"/>
      <c r="M212" s="14" t="n"/>
      <c r="N212" s="14" t="n"/>
      <c r="O212" s="15" t="n"/>
    </row>
    <row r="213">
      <c r="A213" s="14" t="n"/>
      <c r="B213" s="14" t="n"/>
      <c r="C213" s="14" t="n"/>
      <c r="D213" s="15" t="n"/>
      <c r="E213" s="15">
        <f>IF($D213="","",EDATE($D213,120))</f>
        <v/>
      </c>
      <c r="F213" s="14">
        <f>IF($E213="","",IF(NOT(ISNUMBER($E213)),"人工确认",IF($E213&lt;TODAY(),"已逾期",IF($E213&lt;=TODAY()+180,"180天内","正常"))))</f>
        <v/>
      </c>
      <c r="G213" s="14" t="n"/>
      <c r="H213" s="15">
        <f>IF($E213="","",EDATE($E213,-12))</f>
        <v/>
      </c>
      <c r="I213" s="14" t="n"/>
      <c r="J213" s="14" t="n"/>
      <c r="K213" s="16" t="n"/>
      <c r="L213" s="14" t="n"/>
      <c r="M213" s="14" t="n"/>
      <c r="N213" s="14" t="n"/>
      <c r="O213" s="15" t="n"/>
    </row>
    <row r="214">
      <c r="A214" s="14" t="n"/>
      <c r="B214" s="14" t="n"/>
      <c r="C214" s="14" t="n"/>
      <c r="D214" s="15" t="n"/>
      <c r="E214" s="15">
        <f>IF($D214="","",EDATE($D214,120))</f>
        <v/>
      </c>
      <c r="F214" s="14">
        <f>IF($E214="","",IF(NOT(ISNUMBER($E214)),"人工确认",IF($E214&lt;TODAY(),"已逾期",IF($E214&lt;=TODAY()+180,"180天内","正常"))))</f>
        <v/>
      </c>
      <c r="G214" s="14" t="n"/>
      <c r="H214" s="15">
        <f>IF($E214="","",EDATE($E214,-12))</f>
        <v/>
      </c>
      <c r="I214" s="14" t="n"/>
      <c r="J214" s="14" t="n"/>
      <c r="K214" s="16" t="n"/>
      <c r="L214" s="14" t="n"/>
      <c r="M214" s="14" t="n"/>
      <c r="N214" s="14" t="n"/>
      <c r="O214" s="15" t="n"/>
    </row>
    <row r="215">
      <c r="A215" s="14" t="n"/>
      <c r="B215" s="14" t="n"/>
      <c r="C215" s="14" t="n"/>
      <c r="D215" s="15" t="n"/>
      <c r="E215" s="15">
        <f>IF($D215="","",EDATE($D215,120))</f>
        <v/>
      </c>
      <c r="F215" s="14">
        <f>IF($E215="","",IF(NOT(ISNUMBER($E215)),"人工确认",IF($E215&lt;TODAY(),"已逾期",IF($E215&lt;=TODAY()+180,"180天内","正常"))))</f>
        <v/>
      </c>
      <c r="G215" s="14" t="n"/>
      <c r="H215" s="15">
        <f>IF($E215="","",EDATE($E215,-12))</f>
        <v/>
      </c>
      <c r="I215" s="14" t="n"/>
      <c r="J215" s="14" t="n"/>
      <c r="K215" s="16" t="n"/>
      <c r="L215" s="14" t="n"/>
      <c r="M215" s="14" t="n"/>
      <c r="N215" s="14" t="n"/>
      <c r="O215" s="15" t="n"/>
    </row>
    <row r="216">
      <c r="A216" s="14" t="n"/>
      <c r="B216" s="14" t="n"/>
      <c r="C216" s="14" t="n"/>
      <c r="D216" s="15" t="n"/>
      <c r="E216" s="15">
        <f>IF($D216="","",EDATE($D216,120))</f>
        <v/>
      </c>
      <c r="F216" s="14">
        <f>IF($E216="","",IF(NOT(ISNUMBER($E216)),"人工确认",IF($E216&lt;TODAY(),"已逾期",IF($E216&lt;=TODAY()+180,"180天内","正常"))))</f>
        <v/>
      </c>
      <c r="G216" s="14" t="n"/>
      <c r="H216" s="15">
        <f>IF($E216="","",EDATE($E216,-12))</f>
        <v/>
      </c>
      <c r="I216" s="14" t="n"/>
      <c r="J216" s="14" t="n"/>
      <c r="K216" s="16" t="n"/>
      <c r="L216" s="14" t="n"/>
      <c r="M216" s="14" t="n"/>
      <c r="N216" s="14" t="n"/>
      <c r="O216" s="15" t="n"/>
    </row>
    <row r="217">
      <c r="A217" s="14" t="n"/>
      <c r="B217" s="14" t="n"/>
      <c r="C217" s="14" t="n"/>
      <c r="D217" s="15" t="n"/>
      <c r="E217" s="15">
        <f>IF($D217="","",EDATE($D217,120))</f>
        <v/>
      </c>
      <c r="F217" s="14">
        <f>IF($E217="","",IF(NOT(ISNUMBER($E217)),"人工确认",IF($E217&lt;TODAY(),"已逾期",IF($E217&lt;=TODAY()+180,"180天内","正常"))))</f>
        <v/>
      </c>
      <c r="G217" s="14" t="n"/>
      <c r="H217" s="15">
        <f>IF($E217="","",EDATE($E217,-12))</f>
        <v/>
      </c>
      <c r="I217" s="14" t="n"/>
      <c r="J217" s="14" t="n"/>
      <c r="K217" s="16" t="n"/>
      <c r="L217" s="14" t="n"/>
      <c r="M217" s="14" t="n"/>
      <c r="N217" s="14" t="n"/>
      <c r="O217" s="15" t="n"/>
    </row>
    <row r="218">
      <c r="A218" s="14" t="n"/>
      <c r="B218" s="14" t="n"/>
      <c r="C218" s="14" t="n"/>
      <c r="D218" s="15" t="n"/>
      <c r="E218" s="15">
        <f>IF($D218="","",EDATE($D218,120))</f>
        <v/>
      </c>
      <c r="F218" s="14">
        <f>IF($E218="","",IF(NOT(ISNUMBER($E218)),"人工确认",IF($E218&lt;TODAY(),"已逾期",IF($E218&lt;=TODAY()+180,"180天内","正常"))))</f>
        <v/>
      </c>
      <c r="G218" s="14" t="n"/>
      <c r="H218" s="15">
        <f>IF($E218="","",EDATE($E218,-12))</f>
        <v/>
      </c>
      <c r="I218" s="14" t="n"/>
      <c r="J218" s="14" t="n"/>
      <c r="K218" s="16" t="n"/>
      <c r="L218" s="14" t="n"/>
      <c r="M218" s="14" t="n"/>
      <c r="N218" s="14" t="n"/>
      <c r="O218" s="15" t="n"/>
    </row>
    <row r="219">
      <c r="A219" s="14" t="n"/>
      <c r="B219" s="14" t="n"/>
      <c r="C219" s="14" t="n"/>
      <c r="D219" s="15" t="n"/>
      <c r="E219" s="15">
        <f>IF($D219="","",EDATE($D219,120))</f>
        <v/>
      </c>
      <c r="F219" s="14">
        <f>IF($E219="","",IF(NOT(ISNUMBER($E219)),"人工确认",IF($E219&lt;TODAY(),"已逾期",IF($E219&lt;=TODAY()+180,"180天内","正常"))))</f>
        <v/>
      </c>
      <c r="G219" s="14" t="n"/>
      <c r="H219" s="15">
        <f>IF($E219="","",EDATE($E219,-12))</f>
        <v/>
      </c>
      <c r="I219" s="14" t="n"/>
      <c r="J219" s="14" t="n"/>
      <c r="K219" s="16" t="n"/>
      <c r="L219" s="14" t="n"/>
      <c r="M219" s="14" t="n"/>
      <c r="N219" s="14" t="n"/>
      <c r="O219" s="15" t="n"/>
    </row>
    <row r="220">
      <c r="A220" s="14" t="n"/>
      <c r="B220" s="14" t="n"/>
      <c r="C220" s="14" t="n"/>
      <c r="D220" s="15" t="n"/>
      <c r="E220" s="15">
        <f>IF($D220="","",EDATE($D220,120))</f>
        <v/>
      </c>
      <c r="F220" s="14">
        <f>IF($E220="","",IF(NOT(ISNUMBER($E220)),"人工确认",IF($E220&lt;TODAY(),"已逾期",IF($E220&lt;=TODAY()+180,"180天内","正常"))))</f>
        <v/>
      </c>
      <c r="G220" s="14" t="n"/>
      <c r="H220" s="15">
        <f>IF($E220="","",EDATE($E220,-12))</f>
        <v/>
      </c>
      <c r="I220" s="14" t="n"/>
      <c r="J220" s="14" t="n"/>
      <c r="K220" s="16" t="n"/>
      <c r="L220" s="14" t="n"/>
      <c r="M220" s="14" t="n"/>
      <c r="N220" s="14" t="n"/>
      <c r="O220" s="15" t="n"/>
    </row>
    <row r="221">
      <c r="A221" s="14" t="n"/>
      <c r="B221" s="14" t="n"/>
      <c r="C221" s="14" t="n"/>
      <c r="D221" s="15" t="n"/>
      <c r="E221" s="15">
        <f>IF($D221="","",EDATE($D221,120))</f>
        <v/>
      </c>
      <c r="F221" s="14">
        <f>IF($E221="","",IF(NOT(ISNUMBER($E221)),"人工确认",IF($E221&lt;TODAY(),"已逾期",IF($E221&lt;=TODAY()+180,"180天内","正常"))))</f>
        <v/>
      </c>
      <c r="G221" s="14" t="n"/>
      <c r="H221" s="15">
        <f>IF($E221="","",EDATE($E221,-12))</f>
        <v/>
      </c>
      <c r="I221" s="14" t="n"/>
      <c r="J221" s="14" t="n"/>
      <c r="K221" s="16" t="n"/>
      <c r="L221" s="14" t="n"/>
      <c r="M221" s="14" t="n"/>
      <c r="N221" s="14" t="n"/>
      <c r="O221" s="15" t="n"/>
    </row>
    <row r="222">
      <c r="A222" s="14" t="n"/>
      <c r="B222" s="14" t="n"/>
      <c r="C222" s="14" t="n"/>
      <c r="D222" s="15" t="n"/>
      <c r="E222" s="15">
        <f>IF($D222="","",EDATE($D222,120))</f>
        <v/>
      </c>
      <c r="F222" s="14">
        <f>IF($E222="","",IF(NOT(ISNUMBER($E222)),"人工确认",IF($E222&lt;TODAY(),"已逾期",IF($E222&lt;=TODAY()+180,"180天内","正常"))))</f>
        <v/>
      </c>
      <c r="G222" s="14" t="n"/>
      <c r="H222" s="15">
        <f>IF($E222="","",EDATE($E222,-12))</f>
        <v/>
      </c>
      <c r="I222" s="14" t="n"/>
      <c r="J222" s="14" t="n"/>
      <c r="K222" s="16" t="n"/>
      <c r="L222" s="14" t="n"/>
      <c r="M222" s="14" t="n"/>
      <c r="N222" s="14" t="n"/>
      <c r="O222" s="15" t="n"/>
    </row>
    <row r="223">
      <c r="A223" s="14" t="n"/>
      <c r="B223" s="14" t="n"/>
      <c r="C223" s="14" t="n"/>
      <c r="D223" s="15" t="n"/>
      <c r="E223" s="15">
        <f>IF($D223="","",EDATE($D223,120))</f>
        <v/>
      </c>
      <c r="F223" s="14">
        <f>IF($E223="","",IF(NOT(ISNUMBER($E223)),"人工确认",IF($E223&lt;TODAY(),"已逾期",IF($E223&lt;=TODAY()+180,"180天内","正常"))))</f>
        <v/>
      </c>
      <c r="G223" s="14" t="n"/>
      <c r="H223" s="15">
        <f>IF($E223="","",EDATE($E223,-12))</f>
        <v/>
      </c>
      <c r="I223" s="14" t="n"/>
      <c r="J223" s="14" t="n"/>
      <c r="K223" s="16" t="n"/>
      <c r="L223" s="14" t="n"/>
      <c r="M223" s="14" t="n"/>
      <c r="N223" s="14" t="n"/>
      <c r="O223" s="15" t="n"/>
    </row>
    <row r="224">
      <c r="A224" s="14" t="n"/>
      <c r="B224" s="14" t="n"/>
      <c r="C224" s="14" t="n"/>
      <c r="D224" s="15" t="n"/>
      <c r="E224" s="15">
        <f>IF($D224="","",EDATE($D224,120))</f>
        <v/>
      </c>
      <c r="F224" s="14">
        <f>IF($E224="","",IF(NOT(ISNUMBER($E224)),"人工确认",IF($E224&lt;TODAY(),"已逾期",IF($E224&lt;=TODAY()+180,"180天内","正常"))))</f>
        <v/>
      </c>
      <c r="G224" s="14" t="n"/>
      <c r="H224" s="15">
        <f>IF($E224="","",EDATE($E224,-12))</f>
        <v/>
      </c>
      <c r="I224" s="14" t="n"/>
      <c r="J224" s="14" t="n"/>
      <c r="K224" s="16" t="n"/>
      <c r="L224" s="14" t="n"/>
      <c r="M224" s="14" t="n"/>
      <c r="N224" s="14" t="n"/>
      <c r="O224" s="15" t="n"/>
    </row>
    <row r="225">
      <c r="A225" s="14" t="n"/>
      <c r="B225" s="14" t="n"/>
      <c r="C225" s="14" t="n"/>
      <c r="D225" s="15" t="n"/>
      <c r="E225" s="15">
        <f>IF($D225="","",EDATE($D225,120))</f>
        <v/>
      </c>
      <c r="F225" s="14">
        <f>IF($E225="","",IF(NOT(ISNUMBER($E225)),"人工确认",IF($E225&lt;TODAY(),"已逾期",IF($E225&lt;=TODAY()+180,"180天内","正常"))))</f>
        <v/>
      </c>
      <c r="G225" s="14" t="n"/>
      <c r="H225" s="15">
        <f>IF($E225="","",EDATE($E225,-12))</f>
        <v/>
      </c>
      <c r="I225" s="14" t="n"/>
      <c r="J225" s="14" t="n"/>
      <c r="K225" s="16" t="n"/>
      <c r="L225" s="14" t="n"/>
      <c r="M225" s="14" t="n"/>
      <c r="N225" s="14" t="n"/>
      <c r="O225" s="15" t="n"/>
    </row>
    <row r="226">
      <c r="A226" s="14" t="n"/>
      <c r="B226" s="14" t="n"/>
      <c r="C226" s="14" t="n"/>
      <c r="D226" s="15" t="n"/>
      <c r="E226" s="15">
        <f>IF($D226="","",EDATE($D226,120))</f>
        <v/>
      </c>
      <c r="F226" s="14">
        <f>IF($E226="","",IF(NOT(ISNUMBER($E226)),"人工确认",IF($E226&lt;TODAY(),"已逾期",IF($E226&lt;=TODAY()+180,"180天内","正常"))))</f>
        <v/>
      </c>
      <c r="G226" s="14" t="n"/>
      <c r="H226" s="15">
        <f>IF($E226="","",EDATE($E226,-12))</f>
        <v/>
      </c>
      <c r="I226" s="14" t="n"/>
      <c r="J226" s="14" t="n"/>
      <c r="K226" s="16" t="n"/>
      <c r="L226" s="14" t="n"/>
      <c r="M226" s="14" t="n"/>
      <c r="N226" s="14" t="n"/>
      <c r="O226" s="15" t="n"/>
    </row>
    <row r="227">
      <c r="A227" s="14" t="n"/>
      <c r="B227" s="14" t="n"/>
      <c r="C227" s="14" t="n"/>
      <c r="D227" s="15" t="n"/>
      <c r="E227" s="15">
        <f>IF($D227="","",EDATE($D227,120))</f>
        <v/>
      </c>
      <c r="F227" s="14">
        <f>IF($E227="","",IF(NOT(ISNUMBER($E227)),"人工确认",IF($E227&lt;TODAY(),"已逾期",IF($E227&lt;=TODAY()+180,"180天内","正常"))))</f>
        <v/>
      </c>
      <c r="G227" s="14" t="n"/>
      <c r="H227" s="15">
        <f>IF($E227="","",EDATE($E227,-12))</f>
        <v/>
      </c>
      <c r="I227" s="14" t="n"/>
      <c r="J227" s="14" t="n"/>
      <c r="K227" s="16" t="n"/>
      <c r="L227" s="14" t="n"/>
      <c r="M227" s="14" t="n"/>
      <c r="N227" s="14" t="n"/>
      <c r="O227" s="15" t="n"/>
    </row>
    <row r="228">
      <c r="A228" s="14" t="n"/>
      <c r="B228" s="14" t="n"/>
      <c r="C228" s="14" t="n"/>
      <c r="D228" s="15" t="n"/>
      <c r="E228" s="15">
        <f>IF($D228="","",EDATE($D228,120))</f>
        <v/>
      </c>
      <c r="F228" s="14">
        <f>IF($E228="","",IF(NOT(ISNUMBER($E228)),"人工确认",IF($E228&lt;TODAY(),"已逾期",IF($E228&lt;=TODAY()+180,"180天内","正常"))))</f>
        <v/>
      </c>
      <c r="G228" s="14" t="n"/>
      <c r="H228" s="15">
        <f>IF($E228="","",EDATE($E228,-12))</f>
        <v/>
      </c>
      <c r="I228" s="14" t="n"/>
      <c r="J228" s="14" t="n"/>
      <c r="K228" s="16" t="n"/>
      <c r="L228" s="14" t="n"/>
      <c r="M228" s="14" t="n"/>
      <c r="N228" s="14" t="n"/>
      <c r="O228" s="15" t="n"/>
    </row>
    <row r="229">
      <c r="A229" s="14" t="n"/>
      <c r="B229" s="14" t="n"/>
      <c r="C229" s="14" t="n"/>
      <c r="D229" s="15" t="n"/>
      <c r="E229" s="15">
        <f>IF($D229="","",EDATE($D229,120))</f>
        <v/>
      </c>
      <c r="F229" s="14">
        <f>IF($E229="","",IF(NOT(ISNUMBER($E229)),"人工确认",IF($E229&lt;TODAY(),"已逾期",IF($E229&lt;=TODAY()+180,"180天内","正常"))))</f>
        <v/>
      </c>
      <c r="G229" s="14" t="n"/>
      <c r="H229" s="15">
        <f>IF($E229="","",EDATE($E229,-12))</f>
        <v/>
      </c>
      <c r="I229" s="14" t="n"/>
      <c r="J229" s="14" t="n"/>
      <c r="K229" s="16" t="n"/>
      <c r="L229" s="14" t="n"/>
      <c r="M229" s="14" t="n"/>
      <c r="N229" s="14" t="n"/>
      <c r="O229" s="15" t="n"/>
    </row>
    <row r="230">
      <c r="A230" s="14" t="n"/>
      <c r="B230" s="14" t="n"/>
      <c r="C230" s="14" t="n"/>
      <c r="D230" s="15" t="n"/>
      <c r="E230" s="15">
        <f>IF($D230="","",EDATE($D230,120))</f>
        <v/>
      </c>
      <c r="F230" s="14">
        <f>IF($E230="","",IF(NOT(ISNUMBER($E230)),"人工确认",IF($E230&lt;TODAY(),"已逾期",IF($E230&lt;=TODAY()+180,"180天内","正常"))))</f>
        <v/>
      </c>
      <c r="G230" s="14" t="n"/>
      <c r="H230" s="15">
        <f>IF($E230="","",EDATE($E230,-12))</f>
        <v/>
      </c>
      <c r="I230" s="14" t="n"/>
      <c r="J230" s="14" t="n"/>
      <c r="K230" s="16" t="n"/>
      <c r="L230" s="14" t="n"/>
      <c r="M230" s="14" t="n"/>
      <c r="N230" s="14" t="n"/>
      <c r="O230" s="15" t="n"/>
    </row>
    <row r="231">
      <c r="A231" s="14" t="n"/>
      <c r="B231" s="14" t="n"/>
      <c r="C231" s="14" t="n"/>
      <c r="D231" s="15" t="n"/>
      <c r="E231" s="15">
        <f>IF($D231="","",EDATE($D231,120))</f>
        <v/>
      </c>
      <c r="F231" s="14">
        <f>IF($E231="","",IF(NOT(ISNUMBER($E231)),"人工确认",IF($E231&lt;TODAY(),"已逾期",IF($E231&lt;=TODAY()+180,"180天内","正常"))))</f>
        <v/>
      </c>
      <c r="G231" s="14" t="n"/>
      <c r="H231" s="15">
        <f>IF($E231="","",EDATE($E231,-12))</f>
        <v/>
      </c>
      <c r="I231" s="14" t="n"/>
      <c r="J231" s="14" t="n"/>
      <c r="K231" s="16" t="n"/>
      <c r="L231" s="14" t="n"/>
      <c r="M231" s="14" t="n"/>
      <c r="N231" s="14" t="n"/>
      <c r="O231" s="15" t="n"/>
    </row>
    <row r="232">
      <c r="A232" s="14" t="n"/>
      <c r="B232" s="14" t="n"/>
      <c r="C232" s="14" t="n"/>
      <c r="D232" s="15" t="n"/>
      <c r="E232" s="15">
        <f>IF($D232="","",EDATE($D232,120))</f>
        <v/>
      </c>
      <c r="F232" s="14">
        <f>IF($E232="","",IF(NOT(ISNUMBER($E232)),"人工确认",IF($E232&lt;TODAY(),"已逾期",IF($E232&lt;=TODAY()+180,"180天内","正常"))))</f>
        <v/>
      </c>
      <c r="G232" s="14" t="n"/>
      <c r="H232" s="15">
        <f>IF($E232="","",EDATE($E232,-12))</f>
        <v/>
      </c>
      <c r="I232" s="14" t="n"/>
      <c r="J232" s="14" t="n"/>
      <c r="K232" s="16" t="n"/>
      <c r="L232" s="14" t="n"/>
      <c r="M232" s="14" t="n"/>
      <c r="N232" s="14" t="n"/>
      <c r="O232" s="15" t="n"/>
    </row>
    <row r="233">
      <c r="A233" s="14" t="n"/>
      <c r="B233" s="14" t="n"/>
      <c r="C233" s="14" t="n"/>
      <c r="D233" s="15" t="n"/>
      <c r="E233" s="15">
        <f>IF($D233="","",EDATE($D233,120))</f>
        <v/>
      </c>
      <c r="F233" s="14">
        <f>IF($E233="","",IF(NOT(ISNUMBER($E233)),"人工确认",IF($E233&lt;TODAY(),"已逾期",IF($E233&lt;=TODAY()+180,"180天内","正常"))))</f>
        <v/>
      </c>
      <c r="G233" s="14" t="n"/>
      <c r="H233" s="15">
        <f>IF($E233="","",EDATE($E233,-12))</f>
        <v/>
      </c>
      <c r="I233" s="14" t="n"/>
      <c r="J233" s="14" t="n"/>
      <c r="K233" s="16" t="n"/>
      <c r="L233" s="14" t="n"/>
      <c r="M233" s="14" t="n"/>
      <c r="N233" s="14" t="n"/>
      <c r="O233" s="15" t="n"/>
    </row>
    <row r="234">
      <c r="A234" s="14" t="n"/>
      <c r="B234" s="14" t="n"/>
      <c r="C234" s="14" t="n"/>
      <c r="D234" s="15" t="n"/>
      <c r="E234" s="15">
        <f>IF($D234="","",EDATE($D234,120))</f>
        <v/>
      </c>
      <c r="F234" s="14">
        <f>IF($E234="","",IF(NOT(ISNUMBER($E234)),"人工确认",IF($E234&lt;TODAY(),"已逾期",IF($E234&lt;=TODAY()+180,"180天内","正常"))))</f>
        <v/>
      </c>
      <c r="G234" s="14" t="n"/>
      <c r="H234" s="15">
        <f>IF($E234="","",EDATE($E234,-12))</f>
        <v/>
      </c>
      <c r="I234" s="14" t="n"/>
      <c r="J234" s="14" t="n"/>
      <c r="K234" s="16" t="n"/>
      <c r="L234" s="14" t="n"/>
      <c r="M234" s="14" t="n"/>
      <c r="N234" s="14" t="n"/>
      <c r="O234" s="15" t="n"/>
    </row>
    <row r="235">
      <c r="A235" s="14" t="n"/>
      <c r="B235" s="14" t="n"/>
      <c r="C235" s="14" t="n"/>
      <c r="D235" s="15" t="n"/>
      <c r="E235" s="15">
        <f>IF($D235="","",EDATE($D235,120))</f>
        <v/>
      </c>
      <c r="F235" s="14">
        <f>IF($E235="","",IF(NOT(ISNUMBER($E235)),"人工确认",IF($E235&lt;TODAY(),"已逾期",IF($E235&lt;=TODAY()+180,"180天内","正常"))))</f>
        <v/>
      </c>
      <c r="G235" s="14" t="n"/>
      <c r="H235" s="15">
        <f>IF($E235="","",EDATE($E235,-12))</f>
        <v/>
      </c>
      <c r="I235" s="14" t="n"/>
      <c r="J235" s="14" t="n"/>
      <c r="K235" s="16" t="n"/>
      <c r="L235" s="14" t="n"/>
      <c r="M235" s="14" t="n"/>
      <c r="N235" s="14" t="n"/>
      <c r="O235" s="15" t="n"/>
    </row>
    <row r="236">
      <c r="A236" s="14" t="n"/>
      <c r="B236" s="14" t="n"/>
      <c r="C236" s="14" t="n"/>
      <c r="D236" s="15" t="n"/>
      <c r="E236" s="15">
        <f>IF($D236="","",EDATE($D236,120))</f>
        <v/>
      </c>
      <c r="F236" s="14">
        <f>IF($E236="","",IF(NOT(ISNUMBER($E236)),"人工确认",IF($E236&lt;TODAY(),"已逾期",IF($E236&lt;=TODAY()+180,"180天内","正常"))))</f>
        <v/>
      </c>
      <c r="G236" s="14" t="n"/>
      <c r="H236" s="15">
        <f>IF($E236="","",EDATE($E236,-12))</f>
        <v/>
      </c>
      <c r="I236" s="14" t="n"/>
      <c r="J236" s="14" t="n"/>
      <c r="K236" s="16" t="n"/>
      <c r="L236" s="14" t="n"/>
      <c r="M236" s="14" t="n"/>
      <c r="N236" s="14" t="n"/>
      <c r="O236" s="15" t="n"/>
    </row>
    <row r="237">
      <c r="A237" s="14" t="n"/>
      <c r="B237" s="14" t="n"/>
      <c r="C237" s="14" t="n"/>
      <c r="D237" s="15" t="n"/>
      <c r="E237" s="15">
        <f>IF($D237="","",EDATE($D237,120))</f>
        <v/>
      </c>
      <c r="F237" s="14">
        <f>IF($E237="","",IF(NOT(ISNUMBER($E237)),"人工确认",IF($E237&lt;TODAY(),"已逾期",IF($E237&lt;=TODAY()+180,"180天内","正常"))))</f>
        <v/>
      </c>
      <c r="G237" s="14" t="n"/>
      <c r="H237" s="15">
        <f>IF($E237="","",EDATE($E237,-12))</f>
        <v/>
      </c>
      <c r="I237" s="14" t="n"/>
      <c r="J237" s="14" t="n"/>
      <c r="K237" s="16" t="n"/>
      <c r="L237" s="14" t="n"/>
      <c r="M237" s="14" t="n"/>
      <c r="N237" s="14" t="n"/>
      <c r="O237" s="15" t="n"/>
    </row>
    <row r="238">
      <c r="A238" s="14" t="n"/>
      <c r="B238" s="14" t="n"/>
      <c r="C238" s="14" t="n"/>
      <c r="D238" s="15" t="n"/>
      <c r="E238" s="15">
        <f>IF($D238="","",EDATE($D238,120))</f>
        <v/>
      </c>
      <c r="F238" s="14">
        <f>IF($E238="","",IF(NOT(ISNUMBER($E238)),"人工确认",IF($E238&lt;TODAY(),"已逾期",IF($E238&lt;=TODAY()+180,"180天内","正常"))))</f>
        <v/>
      </c>
      <c r="G238" s="14" t="n"/>
      <c r="H238" s="15">
        <f>IF($E238="","",EDATE($E238,-12))</f>
        <v/>
      </c>
      <c r="I238" s="14" t="n"/>
      <c r="J238" s="14" t="n"/>
      <c r="K238" s="16" t="n"/>
      <c r="L238" s="14" t="n"/>
      <c r="M238" s="14" t="n"/>
      <c r="N238" s="14" t="n"/>
      <c r="O238" s="15" t="n"/>
    </row>
    <row r="239">
      <c r="A239" s="14" t="n"/>
      <c r="B239" s="14" t="n"/>
      <c r="C239" s="14" t="n"/>
      <c r="D239" s="15" t="n"/>
      <c r="E239" s="15">
        <f>IF($D239="","",EDATE($D239,120))</f>
        <v/>
      </c>
      <c r="F239" s="14">
        <f>IF($E239="","",IF(NOT(ISNUMBER($E239)),"人工确认",IF($E239&lt;TODAY(),"已逾期",IF($E239&lt;=TODAY()+180,"180天内","正常"))))</f>
        <v/>
      </c>
      <c r="G239" s="14" t="n"/>
      <c r="H239" s="15">
        <f>IF($E239="","",EDATE($E239,-12))</f>
        <v/>
      </c>
      <c r="I239" s="14" t="n"/>
      <c r="J239" s="14" t="n"/>
      <c r="K239" s="16" t="n"/>
      <c r="L239" s="14" t="n"/>
      <c r="M239" s="14" t="n"/>
      <c r="N239" s="14" t="n"/>
      <c r="O239" s="15" t="n"/>
    </row>
    <row r="240">
      <c r="A240" s="14" t="n"/>
      <c r="B240" s="14" t="n"/>
      <c r="C240" s="14" t="n"/>
      <c r="D240" s="15" t="n"/>
      <c r="E240" s="15">
        <f>IF($D240="","",EDATE($D240,120))</f>
        <v/>
      </c>
      <c r="F240" s="14">
        <f>IF($E240="","",IF(NOT(ISNUMBER($E240)),"人工确认",IF($E240&lt;TODAY(),"已逾期",IF($E240&lt;=TODAY()+180,"180天内","正常"))))</f>
        <v/>
      </c>
      <c r="G240" s="14" t="n"/>
      <c r="H240" s="15">
        <f>IF($E240="","",EDATE($E240,-12))</f>
        <v/>
      </c>
      <c r="I240" s="14" t="n"/>
      <c r="J240" s="14" t="n"/>
      <c r="K240" s="16" t="n"/>
      <c r="L240" s="14" t="n"/>
      <c r="M240" s="14" t="n"/>
      <c r="N240" s="14" t="n"/>
      <c r="O240" s="15" t="n"/>
    </row>
    <row r="241">
      <c r="A241" s="14" t="n"/>
      <c r="B241" s="14" t="n"/>
      <c r="C241" s="14" t="n"/>
      <c r="D241" s="15" t="n"/>
      <c r="E241" s="15">
        <f>IF($D241="","",EDATE($D241,120))</f>
        <v/>
      </c>
      <c r="F241" s="14">
        <f>IF($E241="","",IF(NOT(ISNUMBER($E241)),"人工确认",IF($E241&lt;TODAY(),"已逾期",IF($E241&lt;=TODAY()+180,"180天内","正常"))))</f>
        <v/>
      </c>
      <c r="G241" s="14" t="n"/>
      <c r="H241" s="15">
        <f>IF($E241="","",EDATE($E241,-12))</f>
        <v/>
      </c>
      <c r="I241" s="14" t="n"/>
      <c r="J241" s="14" t="n"/>
      <c r="K241" s="16" t="n"/>
      <c r="L241" s="14" t="n"/>
      <c r="M241" s="14" t="n"/>
      <c r="N241" s="14" t="n"/>
      <c r="O241" s="15" t="n"/>
    </row>
    <row r="242">
      <c r="A242" s="14" t="n"/>
      <c r="B242" s="14" t="n"/>
      <c r="C242" s="14" t="n"/>
      <c r="D242" s="15" t="n"/>
      <c r="E242" s="15">
        <f>IF($D242="","",EDATE($D242,120))</f>
        <v/>
      </c>
      <c r="F242" s="14">
        <f>IF($E242="","",IF(NOT(ISNUMBER($E242)),"人工确认",IF($E242&lt;TODAY(),"已逾期",IF($E242&lt;=TODAY()+180,"180天内","正常"))))</f>
        <v/>
      </c>
      <c r="G242" s="14" t="n"/>
      <c r="H242" s="15">
        <f>IF($E242="","",EDATE($E242,-12))</f>
        <v/>
      </c>
      <c r="I242" s="14" t="n"/>
      <c r="J242" s="14" t="n"/>
      <c r="K242" s="16" t="n"/>
      <c r="L242" s="14" t="n"/>
      <c r="M242" s="14" t="n"/>
      <c r="N242" s="14" t="n"/>
      <c r="O242" s="15" t="n"/>
    </row>
    <row r="243">
      <c r="A243" s="14" t="n"/>
      <c r="B243" s="14" t="n"/>
      <c r="C243" s="14" t="n"/>
      <c r="D243" s="15" t="n"/>
      <c r="E243" s="15">
        <f>IF($D243="","",EDATE($D243,120))</f>
        <v/>
      </c>
      <c r="F243" s="14">
        <f>IF($E243="","",IF(NOT(ISNUMBER($E243)),"人工确认",IF($E243&lt;TODAY(),"已逾期",IF($E243&lt;=TODAY()+180,"180天内","正常"))))</f>
        <v/>
      </c>
      <c r="G243" s="14" t="n"/>
      <c r="H243" s="15">
        <f>IF($E243="","",EDATE($E243,-12))</f>
        <v/>
      </c>
      <c r="I243" s="14" t="n"/>
      <c r="J243" s="14" t="n"/>
      <c r="K243" s="16" t="n"/>
      <c r="L243" s="14" t="n"/>
      <c r="M243" s="14" t="n"/>
      <c r="N243" s="14" t="n"/>
      <c r="O243" s="15" t="n"/>
    </row>
    <row r="244">
      <c r="A244" s="14" t="n"/>
      <c r="B244" s="14" t="n"/>
      <c r="C244" s="14" t="n"/>
      <c r="D244" s="15" t="n"/>
      <c r="E244" s="15">
        <f>IF($D244="","",EDATE($D244,120))</f>
        <v/>
      </c>
      <c r="F244" s="14">
        <f>IF($E244="","",IF(NOT(ISNUMBER($E244)),"人工确认",IF($E244&lt;TODAY(),"已逾期",IF($E244&lt;=TODAY()+180,"180天内","正常"))))</f>
        <v/>
      </c>
      <c r="G244" s="14" t="n"/>
      <c r="H244" s="15">
        <f>IF($E244="","",EDATE($E244,-12))</f>
        <v/>
      </c>
      <c r="I244" s="14" t="n"/>
      <c r="J244" s="14" t="n"/>
      <c r="K244" s="16" t="n"/>
      <c r="L244" s="14" t="n"/>
      <c r="M244" s="14" t="n"/>
      <c r="N244" s="14" t="n"/>
      <c r="O244" s="15" t="n"/>
    </row>
    <row r="245">
      <c r="A245" s="14" t="n"/>
      <c r="B245" s="14" t="n"/>
      <c r="C245" s="14" t="n"/>
      <c r="D245" s="15" t="n"/>
      <c r="E245" s="15">
        <f>IF($D245="","",EDATE($D245,120))</f>
        <v/>
      </c>
      <c r="F245" s="14">
        <f>IF($E245="","",IF(NOT(ISNUMBER($E245)),"人工确认",IF($E245&lt;TODAY(),"已逾期",IF($E245&lt;=TODAY()+180,"180天内","正常"))))</f>
        <v/>
      </c>
      <c r="G245" s="14" t="n"/>
      <c r="H245" s="15">
        <f>IF($E245="","",EDATE($E245,-12))</f>
        <v/>
      </c>
      <c r="I245" s="14" t="n"/>
      <c r="J245" s="14" t="n"/>
      <c r="K245" s="16" t="n"/>
      <c r="L245" s="14" t="n"/>
      <c r="M245" s="14" t="n"/>
      <c r="N245" s="14" t="n"/>
      <c r="O245" s="15" t="n"/>
    </row>
    <row r="246">
      <c r="A246" s="14" t="n"/>
      <c r="B246" s="14" t="n"/>
      <c r="C246" s="14" t="n"/>
      <c r="D246" s="15" t="n"/>
      <c r="E246" s="15">
        <f>IF($D246="","",EDATE($D246,120))</f>
        <v/>
      </c>
      <c r="F246" s="14">
        <f>IF($E246="","",IF(NOT(ISNUMBER($E246)),"人工确认",IF($E246&lt;TODAY(),"已逾期",IF($E246&lt;=TODAY()+180,"180天内","正常"))))</f>
        <v/>
      </c>
      <c r="G246" s="14" t="n"/>
      <c r="H246" s="15">
        <f>IF($E246="","",EDATE($E246,-12))</f>
        <v/>
      </c>
      <c r="I246" s="14" t="n"/>
      <c r="J246" s="14" t="n"/>
      <c r="K246" s="16" t="n"/>
      <c r="L246" s="14" t="n"/>
      <c r="M246" s="14" t="n"/>
      <c r="N246" s="14" t="n"/>
      <c r="O246" s="15" t="n"/>
    </row>
    <row r="247">
      <c r="A247" s="14" t="n"/>
      <c r="B247" s="14" t="n"/>
      <c r="C247" s="14" t="n"/>
      <c r="D247" s="15" t="n"/>
      <c r="E247" s="15">
        <f>IF($D247="","",EDATE($D247,120))</f>
        <v/>
      </c>
      <c r="F247" s="14">
        <f>IF($E247="","",IF(NOT(ISNUMBER($E247)),"人工确认",IF($E247&lt;TODAY(),"已逾期",IF($E247&lt;=TODAY()+180,"180天内","正常"))))</f>
        <v/>
      </c>
      <c r="G247" s="14" t="n"/>
      <c r="H247" s="15">
        <f>IF($E247="","",EDATE($E247,-12))</f>
        <v/>
      </c>
      <c r="I247" s="14" t="n"/>
      <c r="J247" s="14" t="n"/>
      <c r="K247" s="16" t="n"/>
      <c r="L247" s="14" t="n"/>
      <c r="M247" s="14" t="n"/>
      <c r="N247" s="14" t="n"/>
      <c r="O247" s="15" t="n"/>
    </row>
    <row r="248">
      <c r="A248" s="14" t="n"/>
      <c r="B248" s="14" t="n"/>
      <c r="C248" s="14" t="n"/>
      <c r="D248" s="15" t="n"/>
      <c r="E248" s="15">
        <f>IF($D248="","",EDATE($D248,120))</f>
        <v/>
      </c>
      <c r="F248" s="14">
        <f>IF($E248="","",IF(NOT(ISNUMBER($E248)),"人工确认",IF($E248&lt;TODAY(),"已逾期",IF($E248&lt;=TODAY()+180,"180天内","正常"))))</f>
        <v/>
      </c>
      <c r="G248" s="14" t="n"/>
      <c r="H248" s="15">
        <f>IF($E248="","",EDATE($E248,-12))</f>
        <v/>
      </c>
      <c r="I248" s="14" t="n"/>
      <c r="J248" s="14" t="n"/>
      <c r="K248" s="16" t="n"/>
      <c r="L248" s="14" t="n"/>
      <c r="M248" s="14" t="n"/>
      <c r="N248" s="14" t="n"/>
      <c r="O248" s="15" t="n"/>
    </row>
    <row r="249">
      <c r="A249" s="14" t="n"/>
      <c r="B249" s="14" t="n"/>
      <c r="C249" s="14" t="n"/>
      <c r="D249" s="15" t="n"/>
      <c r="E249" s="15">
        <f>IF($D249="","",EDATE($D249,120))</f>
        <v/>
      </c>
      <c r="F249" s="14">
        <f>IF($E249="","",IF(NOT(ISNUMBER($E249)),"人工确认",IF($E249&lt;TODAY(),"已逾期",IF($E249&lt;=TODAY()+180,"180天内","正常"))))</f>
        <v/>
      </c>
      <c r="G249" s="14" t="n"/>
      <c r="H249" s="15">
        <f>IF($E249="","",EDATE($E249,-12))</f>
        <v/>
      </c>
      <c r="I249" s="14" t="n"/>
      <c r="J249" s="14" t="n"/>
      <c r="K249" s="16" t="n"/>
      <c r="L249" s="14" t="n"/>
      <c r="M249" s="14" t="n"/>
      <c r="N249" s="14" t="n"/>
      <c r="O249" s="15" t="n"/>
    </row>
    <row r="250">
      <c r="A250" s="14" t="n"/>
      <c r="B250" s="14" t="n"/>
      <c r="C250" s="14" t="n"/>
      <c r="D250" s="15" t="n"/>
      <c r="E250" s="15">
        <f>IF($D250="","",EDATE($D250,120))</f>
        <v/>
      </c>
      <c r="F250" s="14">
        <f>IF($E250="","",IF(NOT(ISNUMBER($E250)),"人工确认",IF($E250&lt;TODAY(),"已逾期",IF($E250&lt;=TODAY()+180,"180天内","正常"))))</f>
        <v/>
      </c>
      <c r="G250" s="14" t="n"/>
      <c r="H250" s="15">
        <f>IF($E250="","",EDATE($E250,-12))</f>
        <v/>
      </c>
      <c r="I250" s="14" t="n"/>
      <c r="J250" s="14" t="n"/>
      <c r="K250" s="16" t="n"/>
      <c r="L250" s="14" t="n"/>
      <c r="M250" s="14" t="n"/>
      <c r="N250" s="14" t="n"/>
      <c r="O250" s="15" t="n"/>
    </row>
    <row r="251">
      <c r="A251" s="14" t="n"/>
      <c r="B251" s="14" t="n"/>
      <c r="C251" s="14" t="n"/>
      <c r="D251" s="15" t="n"/>
      <c r="E251" s="15">
        <f>IF($D251="","",EDATE($D251,120))</f>
        <v/>
      </c>
      <c r="F251" s="14">
        <f>IF($E251="","",IF(NOT(ISNUMBER($E251)),"人工确认",IF($E251&lt;TODAY(),"已逾期",IF($E251&lt;=TODAY()+180,"180天内","正常"))))</f>
        <v/>
      </c>
      <c r="G251" s="14" t="n"/>
      <c r="H251" s="15">
        <f>IF($E251="","",EDATE($E251,-12))</f>
        <v/>
      </c>
      <c r="I251" s="14" t="n"/>
      <c r="J251" s="14" t="n"/>
      <c r="K251" s="16" t="n"/>
      <c r="L251" s="14" t="n"/>
      <c r="M251" s="14" t="n"/>
      <c r="N251" s="14" t="n"/>
      <c r="O251" s="15" t="n"/>
    </row>
    <row r="252">
      <c r="A252" s="14" t="n"/>
      <c r="B252" s="14" t="n"/>
      <c r="C252" s="14" t="n"/>
      <c r="D252" s="15" t="n"/>
      <c r="E252" s="15">
        <f>IF($D252="","",EDATE($D252,120))</f>
        <v/>
      </c>
      <c r="F252" s="14">
        <f>IF($E252="","",IF(NOT(ISNUMBER($E252)),"人工确认",IF($E252&lt;TODAY(),"已逾期",IF($E252&lt;=TODAY()+180,"180天内","正常"))))</f>
        <v/>
      </c>
      <c r="G252" s="14" t="n"/>
      <c r="H252" s="15">
        <f>IF($E252="","",EDATE($E252,-12))</f>
        <v/>
      </c>
      <c r="I252" s="14" t="n"/>
      <c r="J252" s="14" t="n"/>
      <c r="K252" s="16" t="n"/>
      <c r="L252" s="14" t="n"/>
      <c r="M252" s="14" t="n"/>
      <c r="N252" s="14" t="n"/>
      <c r="O252" s="15" t="n"/>
    </row>
    <row r="253">
      <c r="A253" s="14" t="n"/>
      <c r="B253" s="14" t="n"/>
      <c r="C253" s="14" t="n"/>
      <c r="D253" s="15" t="n"/>
      <c r="E253" s="15">
        <f>IF($D253="","",EDATE($D253,120))</f>
        <v/>
      </c>
      <c r="F253" s="14">
        <f>IF($E253="","",IF(NOT(ISNUMBER($E253)),"人工确认",IF($E253&lt;TODAY(),"已逾期",IF($E253&lt;=TODAY()+180,"180天内","正常"))))</f>
        <v/>
      </c>
      <c r="G253" s="14" t="n"/>
      <c r="H253" s="15">
        <f>IF($E253="","",EDATE($E253,-12))</f>
        <v/>
      </c>
      <c r="I253" s="14" t="n"/>
      <c r="J253" s="14" t="n"/>
      <c r="K253" s="16" t="n"/>
      <c r="L253" s="14" t="n"/>
      <c r="M253" s="14" t="n"/>
      <c r="N253" s="14" t="n"/>
      <c r="O253" s="15" t="n"/>
    </row>
    <row r="254">
      <c r="A254" s="14" t="n"/>
      <c r="B254" s="14" t="n"/>
      <c r="C254" s="14" t="n"/>
      <c r="D254" s="15" t="n"/>
      <c r="E254" s="15">
        <f>IF($D254="","",EDATE($D254,120))</f>
        <v/>
      </c>
      <c r="F254" s="14">
        <f>IF($E254="","",IF(NOT(ISNUMBER($E254)),"人工确认",IF($E254&lt;TODAY(),"已逾期",IF($E254&lt;=TODAY()+180,"180天内","正常"))))</f>
        <v/>
      </c>
      <c r="G254" s="14" t="n"/>
      <c r="H254" s="15">
        <f>IF($E254="","",EDATE($E254,-12))</f>
        <v/>
      </c>
      <c r="I254" s="14" t="n"/>
      <c r="J254" s="14" t="n"/>
      <c r="K254" s="16" t="n"/>
      <c r="L254" s="14" t="n"/>
      <c r="M254" s="14" t="n"/>
      <c r="N254" s="14" t="n"/>
      <c r="O254" s="15" t="n"/>
    </row>
    <row r="255">
      <c r="A255" s="14" t="n"/>
      <c r="B255" s="14" t="n"/>
      <c r="C255" s="14" t="n"/>
      <c r="D255" s="15" t="n"/>
      <c r="E255" s="15">
        <f>IF($D255="","",EDATE($D255,120))</f>
        <v/>
      </c>
      <c r="F255" s="14">
        <f>IF($E255="","",IF(NOT(ISNUMBER($E255)),"人工确认",IF($E255&lt;TODAY(),"已逾期",IF($E255&lt;=TODAY()+180,"180天内","正常"))))</f>
        <v/>
      </c>
      <c r="G255" s="14" t="n"/>
      <c r="H255" s="15">
        <f>IF($E255="","",EDATE($E255,-12))</f>
        <v/>
      </c>
      <c r="I255" s="14" t="n"/>
      <c r="J255" s="14" t="n"/>
      <c r="K255" s="16" t="n"/>
      <c r="L255" s="14" t="n"/>
      <c r="M255" s="14" t="n"/>
      <c r="N255" s="14" t="n"/>
      <c r="O255" s="15" t="n"/>
    </row>
    <row r="256">
      <c r="A256" s="14" t="n"/>
      <c r="B256" s="14" t="n"/>
      <c r="C256" s="14" t="n"/>
      <c r="D256" s="15" t="n"/>
      <c r="E256" s="15">
        <f>IF($D256="","",EDATE($D256,120))</f>
        <v/>
      </c>
      <c r="F256" s="14">
        <f>IF($E256="","",IF(NOT(ISNUMBER($E256)),"人工确认",IF($E256&lt;TODAY(),"已逾期",IF($E256&lt;=TODAY()+180,"180天内","正常"))))</f>
        <v/>
      </c>
      <c r="G256" s="14" t="n"/>
      <c r="H256" s="15">
        <f>IF($E256="","",EDATE($E256,-12))</f>
        <v/>
      </c>
      <c r="I256" s="14" t="n"/>
      <c r="J256" s="14" t="n"/>
      <c r="K256" s="16" t="n"/>
      <c r="L256" s="14" t="n"/>
      <c r="M256" s="14" t="n"/>
      <c r="N256" s="14" t="n"/>
      <c r="O256" s="15" t="n"/>
    </row>
    <row r="257">
      <c r="A257" s="14" t="n"/>
      <c r="B257" s="14" t="n"/>
      <c r="C257" s="14" t="n"/>
      <c r="D257" s="15" t="n"/>
      <c r="E257" s="15">
        <f>IF($D257="","",EDATE($D257,120))</f>
        <v/>
      </c>
      <c r="F257" s="14">
        <f>IF($E257="","",IF(NOT(ISNUMBER($E257)),"人工确认",IF($E257&lt;TODAY(),"已逾期",IF($E257&lt;=TODAY()+180,"180天内","正常"))))</f>
        <v/>
      </c>
      <c r="G257" s="14" t="n"/>
      <c r="H257" s="15">
        <f>IF($E257="","",EDATE($E257,-12))</f>
        <v/>
      </c>
      <c r="I257" s="14" t="n"/>
      <c r="J257" s="14" t="n"/>
      <c r="K257" s="16" t="n"/>
      <c r="L257" s="14" t="n"/>
      <c r="M257" s="14" t="n"/>
      <c r="N257" s="14" t="n"/>
      <c r="O257" s="15" t="n"/>
    </row>
    <row r="258">
      <c r="A258" s="14" t="n"/>
      <c r="B258" s="14" t="n"/>
      <c r="C258" s="14" t="n"/>
      <c r="D258" s="15" t="n"/>
      <c r="E258" s="15">
        <f>IF($D258="","",EDATE($D258,120))</f>
        <v/>
      </c>
      <c r="F258" s="14">
        <f>IF($E258="","",IF(NOT(ISNUMBER($E258)),"人工确认",IF($E258&lt;TODAY(),"已逾期",IF($E258&lt;=TODAY()+180,"180天内","正常"))))</f>
        <v/>
      </c>
      <c r="G258" s="14" t="n"/>
      <c r="H258" s="15">
        <f>IF($E258="","",EDATE($E258,-12))</f>
        <v/>
      </c>
      <c r="I258" s="14" t="n"/>
      <c r="J258" s="14" t="n"/>
      <c r="K258" s="16" t="n"/>
      <c r="L258" s="14" t="n"/>
      <c r="M258" s="14" t="n"/>
      <c r="N258" s="14" t="n"/>
      <c r="O258" s="15" t="n"/>
    </row>
    <row r="259">
      <c r="A259" s="14" t="n"/>
      <c r="B259" s="14" t="n"/>
      <c r="C259" s="14" t="n"/>
      <c r="D259" s="15" t="n"/>
      <c r="E259" s="15">
        <f>IF($D259="","",EDATE($D259,120))</f>
        <v/>
      </c>
      <c r="F259" s="14">
        <f>IF($E259="","",IF(NOT(ISNUMBER($E259)),"人工确认",IF($E259&lt;TODAY(),"已逾期",IF($E259&lt;=TODAY()+180,"180天内","正常"))))</f>
        <v/>
      </c>
      <c r="G259" s="14" t="n"/>
      <c r="H259" s="15">
        <f>IF($E259="","",EDATE($E259,-12))</f>
        <v/>
      </c>
      <c r="I259" s="14" t="n"/>
      <c r="J259" s="14" t="n"/>
      <c r="K259" s="16" t="n"/>
      <c r="L259" s="14" t="n"/>
      <c r="M259" s="14" t="n"/>
      <c r="N259" s="14" t="n"/>
      <c r="O259" s="15" t="n"/>
    </row>
    <row r="260">
      <c r="A260" s="14" t="n"/>
      <c r="B260" s="14" t="n"/>
      <c r="C260" s="14" t="n"/>
      <c r="D260" s="15" t="n"/>
      <c r="E260" s="15">
        <f>IF($D260="","",EDATE($D260,120))</f>
        <v/>
      </c>
      <c r="F260" s="14">
        <f>IF($E260="","",IF(NOT(ISNUMBER($E260)),"人工确认",IF($E260&lt;TODAY(),"已逾期",IF($E260&lt;=TODAY()+180,"180天内","正常"))))</f>
        <v/>
      </c>
      <c r="G260" s="14" t="n"/>
      <c r="H260" s="15">
        <f>IF($E260="","",EDATE($E260,-12))</f>
        <v/>
      </c>
      <c r="I260" s="14" t="n"/>
      <c r="J260" s="14" t="n"/>
      <c r="K260" s="16" t="n"/>
      <c r="L260" s="14" t="n"/>
      <c r="M260" s="14" t="n"/>
      <c r="N260" s="14" t="n"/>
      <c r="O260" s="15" t="n"/>
    </row>
    <row r="261">
      <c r="A261" s="14" t="n"/>
      <c r="B261" s="14" t="n"/>
      <c r="C261" s="14" t="n"/>
      <c r="D261" s="15" t="n"/>
      <c r="E261" s="15">
        <f>IF($D261="","",EDATE($D261,120))</f>
        <v/>
      </c>
      <c r="F261" s="14">
        <f>IF($E261="","",IF(NOT(ISNUMBER($E261)),"人工确认",IF($E261&lt;TODAY(),"已逾期",IF($E261&lt;=TODAY()+180,"180天内","正常"))))</f>
        <v/>
      </c>
      <c r="G261" s="14" t="n"/>
      <c r="H261" s="15">
        <f>IF($E261="","",EDATE($E261,-12))</f>
        <v/>
      </c>
      <c r="I261" s="14" t="n"/>
      <c r="J261" s="14" t="n"/>
      <c r="K261" s="16" t="n"/>
      <c r="L261" s="14" t="n"/>
      <c r="M261" s="14" t="n"/>
      <c r="N261" s="14" t="n"/>
      <c r="O261" s="15" t="n"/>
    </row>
    <row r="262">
      <c r="A262" s="14" t="n"/>
      <c r="B262" s="14" t="n"/>
      <c r="C262" s="14" t="n"/>
      <c r="D262" s="15" t="n"/>
      <c r="E262" s="15">
        <f>IF($D262="","",EDATE($D262,120))</f>
        <v/>
      </c>
      <c r="F262" s="14">
        <f>IF($E262="","",IF(NOT(ISNUMBER($E262)),"人工确认",IF($E262&lt;TODAY(),"已逾期",IF($E262&lt;=TODAY()+180,"180天内","正常"))))</f>
        <v/>
      </c>
      <c r="G262" s="14" t="n"/>
      <c r="H262" s="15">
        <f>IF($E262="","",EDATE($E262,-12))</f>
        <v/>
      </c>
      <c r="I262" s="14" t="n"/>
      <c r="J262" s="14" t="n"/>
      <c r="K262" s="16" t="n"/>
      <c r="L262" s="14" t="n"/>
      <c r="M262" s="14" t="n"/>
      <c r="N262" s="14" t="n"/>
      <c r="O262" s="15" t="n"/>
    </row>
    <row r="263">
      <c r="A263" s="14" t="n"/>
      <c r="B263" s="14" t="n"/>
      <c r="C263" s="14" t="n"/>
      <c r="D263" s="15" t="n"/>
      <c r="E263" s="15">
        <f>IF($D263="","",EDATE($D263,120))</f>
        <v/>
      </c>
      <c r="F263" s="14">
        <f>IF($E263="","",IF(NOT(ISNUMBER($E263)),"人工确认",IF($E263&lt;TODAY(),"已逾期",IF($E263&lt;=TODAY()+180,"180天内","正常"))))</f>
        <v/>
      </c>
      <c r="G263" s="14" t="n"/>
      <c r="H263" s="15">
        <f>IF($E263="","",EDATE($E263,-12))</f>
        <v/>
      </c>
      <c r="I263" s="14" t="n"/>
      <c r="J263" s="14" t="n"/>
      <c r="K263" s="16" t="n"/>
      <c r="L263" s="14" t="n"/>
      <c r="M263" s="14" t="n"/>
      <c r="N263" s="14" t="n"/>
      <c r="O263" s="15" t="n"/>
    </row>
    <row r="264">
      <c r="A264" s="14" t="n"/>
      <c r="B264" s="14" t="n"/>
      <c r="C264" s="14" t="n"/>
      <c r="D264" s="15" t="n"/>
      <c r="E264" s="15">
        <f>IF($D264="","",EDATE($D264,120))</f>
        <v/>
      </c>
      <c r="F264" s="14">
        <f>IF($E264="","",IF(NOT(ISNUMBER($E264)),"人工确认",IF($E264&lt;TODAY(),"已逾期",IF($E264&lt;=TODAY()+180,"180天内","正常"))))</f>
        <v/>
      </c>
      <c r="G264" s="14" t="n"/>
      <c r="H264" s="15">
        <f>IF($E264="","",EDATE($E264,-12))</f>
        <v/>
      </c>
      <c r="I264" s="14" t="n"/>
      <c r="J264" s="14" t="n"/>
      <c r="K264" s="16" t="n"/>
      <c r="L264" s="14" t="n"/>
      <c r="M264" s="14" t="n"/>
      <c r="N264" s="14" t="n"/>
      <c r="O264" s="15" t="n"/>
    </row>
    <row r="265">
      <c r="A265" s="14" t="n"/>
      <c r="B265" s="14" t="n"/>
      <c r="C265" s="14" t="n"/>
      <c r="D265" s="15" t="n"/>
      <c r="E265" s="15">
        <f>IF($D265="","",EDATE($D265,120))</f>
        <v/>
      </c>
      <c r="F265" s="14">
        <f>IF($E265="","",IF(NOT(ISNUMBER($E265)),"人工确认",IF($E265&lt;TODAY(),"已逾期",IF($E265&lt;=TODAY()+180,"180天内","正常"))))</f>
        <v/>
      </c>
      <c r="G265" s="14" t="n"/>
      <c r="H265" s="15">
        <f>IF($E265="","",EDATE($E265,-12))</f>
        <v/>
      </c>
      <c r="I265" s="14" t="n"/>
      <c r="J265" s="14" t="n"/>
      <c r="K265" s="16" t="n"/>
      <c r="L265" s="14" t="n"/>
      <c r="M265" s="14" t="n"/>
      <c r="N265" s="14" t="n"/>
      <c r="O265" s="15" t="n"/>
    </row>
    <row r="266">
      <c r="A266" s="14" t="n"/>
      <c r="B266" s="14" t="n"/>
      <c r="C266" s="14" t="n"/>
      <c r="D266" s="15" t="n"/>
      <c r="E266" s="15">
        <f>IF($D266="","",EDATE($D266,120))</f>
        <v/>
      </c>
      <c r="F266" s="14">
        <f>IF($E266="","",IF(NOT(ISNUMBER($E266)),"人工确认",IF($E266&lt;TODAY(),"已逾期",IF($E266&lt;=TODAY()+180,"180天内","正常"))))</f>
        <v/>
      </c>
      <c r="G266" s="14" t="n"/>
      <c r="H266" s="15">
        <f>IF($E266="","",EDATE($E266,-12))</f>
        <v/>
      </c>
      <c r="I266" s="14" t="n"/>
      <c r="J266" s="14" t="n"/>
      <c r="K266" s="16" t="n"/>
      <c r="L266" s="14" t="n"/>
      <c r="M266" s="14" t="n"/>
      <c r="N266" s="14" t="n"/>
      <c r="O266" s="15" t="n"/>
    </row>
    <row r="267">
      <c r="A267" s="14" t="n"/>
      <c r="B267" s="14" t="n"/>
      <c r="C267" s="14" t="n"/>
      <c r="D267" s="15" t="n"/>
      <c r="E267" s="15">
        <f>IF($D267="","",EDATE($D267,120))</f>
        <v/>
      </c>
      <c r="F267" s="14">
        <f>IF($E267="","",IF(NOT(ISNUMBER($E267)),"人工确认",IF($E267&lt;TODAY(),"已逾期",IF($E267&lt;=TODAY()+180,"180天内","正常"))))</f>
        <v/>
      </c>
      <c r="G267" s="14" t="n"/>
      <c r="H267" s="15">
        <f>IF($E267="","",EDATE($E267,-12))</f>
        <v/>
      </c>
      <c r="I267" s="14" t="n"/>
      <c r="J267" s="14" t="n"/>
      <c r="K267" s="16" t="n"/>
      <c r="L267" s="14" t="n"/>
      <c r="M267" s="14" t="n"/>
      <c r="N267" s="14" t="n"/>
      <c r="O267" s="15" t="n"/>
    </row>
    <row r="268">
      <c r="A268" s="14" t="n"/>
      <c r="B268" s="14" t="n"/>
      <c r="C268" s="14" t="n"/>
      <c r="D268" s="15" t="n"/>
      <c r="E268" s="15">
        <f>IF($D268="","",EDATE($D268,120))</f>
        <v/>
      </c>
      <c r="F268" s="14">
        <f>IF($E268="","",IF(NOT(ISNUMBER($E268)),"人工确认",IF($E268&lt;TODAY(),"已逾期",IF($E268&lt;=TODAY()+180,"180天内","正常"))))</f>
        <v/>
      </c>
      <c r="G268" s="14" t="n"/>
      <c r="H268" s="15">
        <f>IF($E268="","",EDATE($E268,-12))</f>
        <v/>
      </c>
      <c r="I268" s="14" t="n"/>
      <c r="J268" s="14" t="n"/>
      <c r="K268" s="16" t="n"/>
      <c r="L268" s="14" t="n"/>
      <c r="M268" s="14" t="n"/>
      <c r="N268" s="14" t="n"/>
      <c r="O268" s="15" t="n"/>
    </row>
    <row r="269">
      <c r="A269" s="14" t="n"/>
      <c r="B269" s="14" t="n"/>
      <c r="C269" s="14" t="n"/>
      <c r="D269" s="15" t="n"/>
      <c r="E269" s="15">
        <f>IF($D269="","",EDATE($D269,120))</f>
        <v/>
      </c>
      <c r="F269" s="14">
        <f>IF($E269="","",IF(NOT(ISNUMBER($E269)),"人工确认",IF($E269&lt;TODAY(),"已逾期",IF($E269&lt;=TODAY()+180,"180天内","正常"))))</f>
        <v/>
      </c>
      <c r="G269" s="14" t="n"/>
      <c r="H269" s="15">
        <f>IF($E269="","",EDATE($E269,-12))</f>
        <v/>
      </c>
      <c r="I269" s="14" t="n"/>
      <c r="J269" s="14" t="n"/>
      <c r="K269" s="16" t="n"/>
      <c r="L269" s="14" t="n"/>
      <c r="M269" s="14" t="n"/>
      <c r="N269" s="14" t="n"/>
      <c r="O269" s="15" t="n"/>
    </row>
    <row r="270">
      <c r="A270" s="14" t="n"/>
      <c r="B270" s="14" t="n"/>
      <c r="C270" s="14" t="n"/>
      <c r="D270" s="15" t="n"/>
      <c r="E270" s="15">
        <f>IF($D270="","",EDATE($D270,120))</f>
        <v/>
      </c>
      <c r="F270" s="14">
        <f>IF($E270="","",IF(NOT(ISNUMBER($E270)),"人工确认",IF($E270&lt;TODAY(),"已逾期",IF($E270&lt;=TODAY()+180,"180天内","正常"))))</f>
        <v/>
      </c>
      <c r="G270" s="14" t="n"/>
      <c r="H270" s="15">
        <f>IF($E270="","",EDATE($E270,-12))</f>
        <v/>
      </c>
      <c r="I270" s="14" t="n"/>
      <c r="J270" s="14" t="n"/>
      <c r="K270" s="16" t="n"/>
      <c r="L270" s="14" t="n"/>
      <c r="M270" s="14" t="n"/>
      <c r="N270" s="14" t="n"/>
      <c r="O270" s="15" t="n"/>
    </row>
    <row r="271">
      <c r="A271" s="14" t="n"/>
      <c r="B271" s="14" t="n"/>
      <c r="C271" s="14" t="n"/>
      <c r="D271" s="15" t="n"/>
      <c r="E271" s="15">
        <f>IF($D271="","",EDATE($D271,120))</f>
        <v/>
      </c>
      <c r="F271" s="14">
        <f>IF($E271="","",IF(NOT(ISNUMBER($E271)),"人工确认",IF($E271&lt;TODAY(),"已逾期",IF($E271&lt;=TODAY()+180,"180天内","正常"))))</f>
        <v/>
      </c>
      <c r="G271" s="14" t="n"/>
      <c r="H271" s="15">
        <f>IF($E271="","",EDATE($E271,-12))</f>
        <v/>
      </c>
      <c r="I271" s="14" t="n"/>
      <c r="J271" s="14" t="n"/>
      <c r="K271" s="16" t="n"/>
      <c r="L271" s="14" t="n"/>
      <c r="M271" s="14" t="n"/>
      <c r="N271" s="14" t="n"/>
      <c r="O271" s="15" t="n"/>
    </row>
    <row r="272">
      <c r="A272" s="14" t="n"/>
      <c r="B272" s="14" t="n"/>
      <c r="C272" s="14" t="n"/>
      <c r="D272" s="15" t="n"/>
      <c r="E272" s="15">
        <f>IF($D272="","",EDATE($D272,120))</f>
        <v/>
      </c>
      <c r="F272" s="14">
        <f>IF($E272="","",IF(NOT(ISNUMBER($E272)),"人工确认",IF($E272&lt;TODAY(),"已逾期",IF($E272&lt;=TODAY()+180,"180天内","正常"))))</f>
        <v/>
      </c>
      <c r="G272" s="14" t="n"/>
      <c r="H272" s="15">
        <f>IF($E272="","",EDATE($E272,-12))</f>
        <v/>
      </c>
      <c r="I272" s="14" t="n"/>
      <c r="J272" s="14" t="n"/>
      <c r="K272" s="16" t="n"/>
      <c r="L272" s="14" t="n"/>
      <c r="M272" s="14" t="n"/>
      <c r="N272" s="14" t="n"/>
      <c r="O272" s="15" t="n"/>
    </row>
    <row r="273">
      <c r="A273" s="14" t="n"/>
      <c r="B273" s="14" t="n"/>
      <c r="C273" s="14" t="n"/>
      <c r="D273" s="15" t="n"/>
      <c r="E273" s="15">
        <f>IF($D273="","",EDATE($D273,120))</f>
        <v/>
      </c>
      <c r="F273" s="14">
        <f>IF($E273="","",IF(NOT(ISNUMBER($E273)),"人工确认",IF($E273&lt;TODAY(),"已逾期",IF($E273&lt;=TODAY()+180,"180天内","正常"))))</f>
        <v/>
      </c>
      <c r="G273" s="14" t="n"/>
      <c r="H273" s="15">
        <f>IF($E273="","",EDATE($E273,-12))</f>
        <v/>
      </c>
      <c r="I273" s="14" t="n"/>
      <c r="J273" s="14" t="n"/>
      <c r="K273" s="16" t="n"/>
      <c r="L273" s="14" t="n"/>
      <c r="M273" s="14" t="n"/>
      <c r="N273" s="14" t="n"/>
      <c r="O273" s="15" t="n"/>
    </row>
    <row r="274">
      <c r="A274" s="14" t="n"/>
      <c r="B274" s="14" t="n"/>
      <c r="C274" s="14" t="n"/>
      <c r="D274" s="15" t="n"/>
      <c r="E274" s="15">
        <f>IF($D274="","",EDATE($D274,120))</f>
        <v/>
      </c>
      <c r="F274" s="14">
        <f>IF($E274="","",IF(NOT(ISNUMBER($E274)),"人工确认",IF($E274&lt;TODAY(),"已逾期",IF($E274&lt;=TODAY()+180,"180天内","正常"))))</f>
        <v/>
      </c>
      <c r="G274" s="14" t="n"/>
      <c r="H274" s="15">
        <f>IF($E274="","",EDATE($E274,-12))</f>
        <v/>
      </c>
      <c r="I274" s="14" t="n"/>
      <c r="J274" s="14" t="n"/>
      <c r="K274" s="16" t="n"/>
      <c r="L274" s="14" t="n"/>
      <c r="M274" s="14" t="n"/>
      <c r="N274" s="14" t="n"/>
      <c r="O274" s="15" t="n"/>
    </row>
    <row r="275">
      <c r="A275" s="14" t="n"/>
      <c r="B275" s="14" t="n"/>
      <c r="C275" s="14" t="n"/>
      <c r="D275" s="15" t="n"/>
      <c r="E275" s="15">
        <f>IF($D275="","",EDATE($D275,120))</f>
        <v/>
      </c>
      <c r="F275" s="14">
        <f>IF($E275="","",IF(NOT(ISNUMBER($E275)),"人工确认",IF($E275&lt;TODAY(),"已逾期",IF($E275&lt;=TODAY()+180,"180天内","正常"))))</f>
        <v/>
      </c>
      <c r="G275" s="14" t="n"/>
      <c r="H275" s="15">
        <f>IF($E275="","",EDATE($E275,-12))</f>
        <v/>
      </c>
      <c r="I275" s="14" t="n"/>
      <c r="J275" s="14" t="n"/>
      <c r="K275" s="16" t="n"/>
      <c r="L275" s="14" t="n"/>
      <c r="M275" s="14" t="n"/>
      <c r="N275" s="14" t="n"/>
      <c r="O275" s="15" t="n"/>
    </row>
    <row r="276">
      <c r="A276" s="14" t="n"/>
      <c r="B276" s="14" t="n"/>
      <c r="C276" s="14" t="n"/>
      <c r="D276" s="15" t="n"/>
      <c r="E276" s="15">
        <f>IF($D276="","",EDATE($D276,120))</f>
        <v/>
      </c>
      <c r="F276" s="14">
        <f>IF($E276="","",IF(NOT(ISNUMBER($E276)),"人工确认",IF($E276&lt;TODAY(),"已逾期",IF($E276&lt;=TODAY()+180,"180天内","正常"))))</f>
        <v/>
      </c>
      <c r="G276" s="14" t="n"/>
      <c r="H276" s="15">
        <f>IF($E276="","",EDATE($E276,-12))</f>
        <v/>
      </c>
      <c r="I276" s="14" t="n"/>
      <c r="J276" s="14" t="n"/>
      <c r="K276" s="16" t="n"/>
      <c r="L276" s="14" t="n"/>
      <c r="M276" s="14" t="n"/>
      <c r="N276" s="14" t="n"/>
      <c r="O276" s="15" t="n"/>
    </row>
    <row r="277">
      <c r="A277" s="14" t="n"/>
      <c r="B277" s="14" t="n"/>
      <c r="C277" s="14" t="n"/>
      <c r="D277" s="15" t="n"/>
      <c r="E277" s="15">
        <f>IF($D277="","",EDATE($D277,120))</f>
        <v/>
      </c>
      <c r="F277" s="14">
        <f>IF($E277="","",IF(NOT(ISNUMBER($E277)),"人工确认",IF($E277&lt;TODAY(),"已逾期",IF($E277&lt;=TODAY()+180,"180天内","正常"))))</f>
        <v/>
      </c>
      <c r="G277" s="14" t="n"/>
      <c r="H277" s="15">
        <f>IF($E277="","",EDATE($E277,-12))</f>
        <v/>
      </c>
      <c r="I277" s="14" t="n"/>
      <c r="J277" s="14" t="n"/>
      <c r="K277" s="16" t="n"/>
      <c r="L277" s="14" t="n"/>
      <c r="M277" s="14" t="n"/>
      <c r="N277" s="14" t="n"/>
      <c r="O277" s="15" t="n"/>
    </row>
    <row r="278">
      <c r="A278" s="14" t="n"/>
      <c r="B278" s="14" t="n"/>
      <c r="C278" s="14" t="n"/>
      <c r="D278" s="15" t="n"/>
      <c r="E278" s="15">
        <f>IF($D278="","",EDATE($D278,120))</f>
        <v/>
      </c>
      <c r="F278" s="14">
        <f>IF($E278="","",IF(NOT(ISNUMBER($E278)),"人工确认",IF($E278&lt;TODAY(),"已逾期",IF($E278&lt;=TODAY()+180,"180天内","正常"))))</f>
        <v/>
      </c>
      <c r="G278" s="14" t="n"/>
      <c r="H278" s="15">
        <f>IF($E278="","",EDATE($E278,-12))</f>
        <v/>
      </c>
      <c r="I278" s="14" t="n"/>
      <c r="J278" s="14" t="n"/>
      <c r="K278" s="16" t="n"/>
      <c r="L278" s="14" t="n"/>
      <c r="M278" s="14" t="n"/>
      <c r="N278" s="14" t="n"/>
      <c r="O278" s="15" t="n"/>
    </row>
    <row r="279">
      <c r="A279" s="14" t="n"/>
      <c r="B279" s="14" t="n"/>
      <c r="C279" s="14" t="n"/>
      <c r="D279" s="15" t="n"/>
      <c r="E279" s="15">
        <f>IF($D279="","",EDATE($D279,120))</f>
        <v/>
      </c>
      <c r="F279" s="14">
        <f>IF($E279="","",IF(NOT(ISNUMBER($E279)),"人工确认",IF($E279&lt;TODAY(),"已逾期",IF($E279&lt;=TODAY()+180,"180天内","正常"))))</f>
        <v/>
      </c>
      <c r="G279" s="14" t="n"/>
      <c r="H279" s="15">
        <f>IF($E279="","",EDATE($E279,-12))</f>
        <v/>
      </c>
      <c r="I279" s="14" t="n"/>
      <c r="J279" s="14" t="n"/>
      <c r="K279" s="16" t="n"/>
      <c r="L279" s="14" t="n"/>
      <c r="M279" s="14" t="n"/>
      <c r="N279" s="14" t="n"/>
      <c r="O279" s="15" t="n"/>
    </row>
    <row r="280">
      <c r="A280" s="14" t="n"/>
      <c r="B280" s="14" t="n"/>
      <c r="C280" s="14" t="n"/>
      <c r="D280" s="15" t="n"/>
      <c r="E280" s="15">
        <f>IF($D280="","",EDATE($D280,120))</f>
        <v/>
      </c>
      <c r="F280" s="14">
        <f>IF($E280="","",IF(NOT(ISNUMBER($E280)),"人工确认",IF($E280&lt;TODAY(),"已逾期",IF($E280&lt;=TODAY()+180,"180天内","正常"))))</f>
        <v/>
      </c>
      <c r="G280" s="14" t="n"/>
      <c r="H280" s="15">
        <f>IF($E280="","",EDATE($E280,-12))</f>
        <v/>
      </c>
      <c r="I280" s="14" t="n"/>
      <c r="J280" s="14" t="n"/>
      <c r="K280" s="16" t="n"/>
      <c r="L280" s="14" t="n"/>
      <c r="M280" s="14" t="n"/>
      <c r="N280" s="14" t="n"/>
      <c r="O280" s="15" t="n"/>
    </row>
    <row r="281">
      <c r="A281" s="14" t="n"/>
      <c r="B281" s="14" t="n"/>
      <c r="C281" s="14" t="n"/>
      <c r="D281" s="15" t="n"/>
      <c r="E281" s="15">
        <f>IF($D281="","",EDATE($D281,120))</f>
        <v/>
      </c>
      <c r="F281" s="14">
        <f>IF($E281="","",IF(NOT(ISNUMBER($E281)),"人工确认",IF($E281&lt;TODAY(),"已逾期",IF($E281&lt;=TODAY()+180,"180天内","正常"))))</f>
        <v/>
      </c>
      <c r="G281" s="14" t="n"/>
      <c r="H281" s="15">
        <f>IF($E281="","",EDATE($E281,-12))</f>
        <v/>
      </c>
      <c r="I281" s="14" t="n"/>
      <c r="J281" s="14" t="n"/>
      <c r="K281" s="16" t="n"/>
      <c r="L281" s="14" t="n"/>
      <c r="M281" s="14" t="n"/>
      <c r="N281" s="14" t="n"/>
      <c r="O281" s="15" t="n"/>
    </row>
    <row r="282">
      <c r="A282" s="14" t="n"/>
      <c r="B282" s="14" t="n"/>
      <c r="C282" s="14" t="n"/>
      <c r="D282" s="15" t="n"/>
      <c r="E282" s="15">
        <f>IF($D282="","",EDATE($D282,120))</f>
        <v/>
      </c>
      <c r="F282" s="14">
        <f>IF($E282="","",IF(NOT(ISNUMBER($E282)),"人工确认",IF($E282&lt;TODAY(),"已逾期",IF($E282&lt;=TODAY()+180,"180天内","正常"))))</f>
        <v/>
      </c>
      <c r="G282" s="14" t="n"/>
      <c r="H282" s="15">
        <f>IF($E282="","",EDATE($E282,-12))</f>
        <v/>
      </c>
      <c r="I282" s="14" t="n"/>
      <c r="J282" s="14" t="n"/>
      <c r="K282" s="16" t="n"/>
      <c r="L282" s="14" t="n"/>
      <c r="M282" s="14" t="n"/>
      <c r="N282" s="14" t="n"/>
      <c r="O282" s="15" t="n"/>
    </row>
    <row r="283">
      <c r="A283" s="14" t="n"/>
      <c r="B283" s="14" t="n"/>
      <c r="C283" s="14" t="n"/>
      <c r="D283" s="15" t="n"/>
      <c r="E283" s="15">
        <f>IF($D283="","",EDATE($D283,120))</f>
        <v/>
      </c>
      <c r="F283" s="14">
        <f>IF($E283="","",IF(NOT(ISNUMBER($E283)),"人工确认",IF($E283&lt;TODAY(),"已逾期",IF($E283&lt;=TODAY()+180,"180天内","正常"))))</f>
        <v/>
      </c>
      <c r="G283" s="14" t="n"/>
      <c r="H283" s="15">
        <f>IF($E283="","",EDATE($E283,-12))</f>
        <v/>
      </c>
      <c r="I283" s="14" t="n"/>
      <c r="J283" s="14" t="n"/>
      <c r="K283" s="16" t="n"/>
      <c r="L283" s="14" t="n"/>
      <c r="M283" s="14" t="n"/>
      <c r="N283" s="14" t="n"/>
      <c r="O283" s="15" t="n"/>
    </row>
    <row r="284">
      <c r="A284" s="14" t="n"/>
      <c r="B284" s="14" t="n"/>
      <c r="C284" s="14" t="n"/>
      <c r="D284" s="15" t="n"/>
      <c r="E284" s="15">
        <f>IF($D284="","",EDATE($D284,120))</f>
        <v/>
      </c>
      <c r="F284" s="14">
        <f>IF($E284="","",IF(NOT(ISNUMBER($E284)),"人工确认",IF($E284&lt;TODAY(),"已逾期",IF($E284&lt;=TODAY()+180,"180天内","正常"))))</f>
        <v/>
      </c>
      <c r="G284" s="14" t="n"/>
      <c r="H284" s="15">
        <f>IF($E284="","",EDATE($E284,-12))</f>
        <v/>
      </c>
      <c r="I284" s="14" t="n"/>
      <c r="J284" s="14" t="n"/>
      <c r="K284" s="16" t="n"/>
      <c r="L284" s="14" t="n"/>
      <c r="M284" s="14" t="n"/>
      <c r="N284" s="14" t="n"/>
      <c r="O284" s="15" t="n"/>
    </row>
    <row r="285">
      <c r="A285" s="14" t="n"/>
      <c r="B285" s="14" t="n"/>
      <c r="C285" s="14" t="n"/>
      <c r="D285" s="15" t="n"/>
      <c r="E285" s="15">
        <f>IF($D285="","",EDATE($D285,120))</f>
        <v/>
      </c>
      <c r="F285" s="14">
        <f>IF($E285="","",IF(NOT(ISNUMBER($E285)),"人工确认",IF($E285&lt;TODAY(),"已逾期",IF($E285&lt;=TODAY()+180,"180天内","正常"))))</f>
        <v/>
      </c>
      <c r="G285" s="14" t="n"/>
      <c r="H285" s="15">
        <f>IF($E285="","",EDATE($E285,-12))</f>
        <v/>
      </c>
      <c r="I285" s="14" t="n"/>
      <c r="J285" s="14" t="n"/>
      <c r="K285" s="16" t="n"/>
      <c r="L285" s="14" t="n"/>
      <c r="M285" s="14" t="n"/>
      <c r="N285" s="14" t="n"/>
      <c r="O285" s="15" t="n"/>
    </row>
    <row r="286">
      <c r="A286" s="14" t="n"/>
      <c r="B286" s="14" t="n"/>
      <c r="C286" s="14" t="n"/>
      <c r="D286" s="15" t="n"/>
      <c r="E286" s="15">
        <f>IF($D286="","",EDATE($D286,120))</f>
        <v/>
      </c>
      <c r="F286" s="14">
        <f>IF($E286="","",IF(NOT(ISNUMBER($E286)),"人工确认",IF($E286&lt;TODAY(),"已逾期",IF($E286&lt;=TODAY()+180,"180天内","正常"))))</f>
        <v/>
      </c>
      <c r="G286" s="14" t="n"/>
      <c r="H286" s="15">
        <f>IF($E286="","",EDATE($E286,-12))</f>
        <v/>
      </c>
      <c r="I286" s="14" t="n"/>
      <c r="J286" s="14" t="n"/>
      <c r="K286" s="16" t="n"/>
      <c r="L286" s="14" t="n"/>
      <c r="M286" s="14" t="n"/>
      <c r="N286" s="14" t="n"/>
      <c r="O286" s="15" t="n"/>
    </row>
    <row r="287">
      <c r="A287" s="14" t="n"/>
      <c r="B287" s="14" t="n"/>
      <c r="C287" s="14" t="n"/>
      <c r="D287" s="15" t="n"/>
      <c r="E287" s="15">
        <f>IF($D287="","",EDATE($D287,120))</f>
        <v/>
      </c>
      <c r="F287" s="14">
        <f>IF($E287="","",IF(NOT(ISNUMBER($E287)),"人工确认",IF($E287&lt;TODAY(),"已逾期",IF($E287&lt;=TODAY()+180,"180天内","正常"))))</f>
        <v/>
      </c>
      <c r="G287" s="14" t="n"/>
      <c r="H287" s="15">
        <f>IF($E287="","",EDATE($E287,-12))</f>
        <v/>
      </c>
      <c r="I287" s="14" t="n"/>
      <c r="J287" s="14" t="n"/>
      <c r="K287" s="16" t="n"/>
      <c r="L287" s="14" t="n"/>
      <c r="M287" s="14" t="n"/>
      <c r="N287" s="14" t="n"/>
      <c r="O287" s="15" t="n"/>
    </row>
    <row r="288">
      <c r="A288" s="14" t="n"/>
      <c r="B288" s="14" t="n"/>
      <c r="C288" s="14" t="n"/>
      <c r="D288" s="15" t="n"/>
      <c r="E288" s="15">
        <f>IF($D288="","",EDATE($D288,120))</f>
        <v/>
      </c>
      <c r="F288" s="14">
        <f>IF($E288="","",IF(NOT(ISNUMBER($E288)),"人工确认",IF($E288&lt;TODAY(),"已逾期",IF($E288&lt;=TODAY()+180,"180天内","正常"))))</f>
        <v/>
      </c>
      <c r="G288" s="14" t="n"/>
      <c r="H288" s="15">
        <f>IF($E288="","",EDATE($E288,-12))</f>
        <v/>
      </c>
      <c r="I288" s="14" t="n"/>
      <c r="J288" s="14" t="n"/>
      <c r="K288" s="16" t="n"/>
      <c r="L288" s="14" t="n"/>
      <c r="M288" s="14" t="n"/>
      <c r="N288" s="14" t="n"/>
      <c r="O288" s="15" t="n"/>
    </row>
    <row r="289">
      <c r="A289" s="14" t="n"/>
      <c r="B289" s="14" t="n"/>
      <c r="C289" s="14" t="n"/>
      <c r="D289" s="15" t="n"/>
      <c r="E289" s="15">
        <f>IF($D289="","",EDATE($D289,120))</f>
        <v/>
      </c>
      <c r="F289" s="14">
        <f>IF($E289="","",IF(NOT(ISNUMBER($E289)),"人工确认",IF($E289&lt;TODAY(),"已逾期",IF($E289&lt;=TODAY()+180,"180天内","正常"))))</f>
        <v/>
      </c>
      <c r="G289" s="14" t="n"/>
      <c r="H289" s="15">
        <f>IF($E289="","",EDATE($E289,-12))</f>
        <v/>
      </c>
      <c r="I289" s="14" t="n"/>
      <c r="J289" s="14" t="n"/>
      <c r="K289" s="16" t="n"/>
      <c r="L289" s="14" t="n"/>
      <c r="M289" s="14" t="n"/>
      <c r="N289" s="14" t="n"/>
      <c r="O289" s="15" t="n"/>
    </row>
    <row r="290">
      <c r="A290" s="14" t="n"/>
      <c r="B290" s="14" t="n"/>
      <c r="C290" s="14" t="n"/>
      <c r="D290" s="15" t="n"/>
      <c r="E290" s="15">
        <f>IF($D290="","",EDATE($D290,120))</f>
        <v/>
      </c>
      <c r="F290" s="14">
        <f>IF($E290="","",IF(NOT(ISNUMBER($E290)),"人工确认",IF($E290&lt;TODAY(),"已逾期",IF($E290&lt;=TODAY()+180,"180天内","正常"))))</f>
        <v/>
      </c>
      <c r="G290" s="14" t="n"/>
      <c r="H290" s="15">
        <f>IF($E290="","",EDATE($E290,-12))</f>
        <v/>
      </c>
      <c r="I290" s="14" t="n"/>
      <c r="J290" s="14" t="n"/>
      <c r="K290" s="16" t="n"/>
      <c r="L290" s="14" t="n"/>
      <c r="M290" s="14" t="n"/>
      <c r="N290" s="14" t="n"/>
      <c r="O290" s="15" t="n"/>
    </row>
    <row r="291">
      <c r="A291" s="14" t="n"/>
      <c r="B291" s="14" t="n"/>
      <c r="C291" s="14" t="n"/>
      <c r="D291" s="15" t="n"/>
      <c r="E291" s="15">
        <f>IF($D291="","",EDATE($D291,120))</f>
        <v/>
      </c>
      <c r="F291" s="14">
        <f>IF($E291="","",IF(NOT(ISNUMBER($E291)),"人工确认",IF($E291&lt;TODAY(),"已逾期",IF($E291&lt;=TODAY()+180,"180天内","正常"))))</f>
        <v/>
      </c>
      <c r="G291" s="14" t="n"/>
      <c r="H291" s="15">
        <f>IF($E291="","",EDATE($E291,-12))</f>
        <v/>
      </c>
      <c r="I291" s="14" t="n"/>
      <c r="J291" s="14" t="n"/>
      <c r="K291" s="16" t="n"/>
      <c r="L291" s="14" t="n"/>
      <c r="M291" s="14" t="n"/>
      <c r="N291" s="14" t="n"/>
      <c r="O291" s="15" t="n"/>
    </row>
    <row r="292">
      <c r="A292" s="14" t="n"/>
      <c r="B292" s="14" t="n"/>
      <c r="C292" s="14" t="n"/>
      <c r="D292" s="15" t="n"/>
      <c r="E292" s="15">
        <f>IF($D292="","",EDATE($D292,120))</f>
        <v/>
      </c>
      <c r="F292" s="14">
        <f>IF($E292="","",IF(NOT(ISNUMBER($E292)),"人工确认",IF($E292&lt;TODAY(),"已逾期",IF($E292&lt;=TODAY()+180,"180天内","正常"))))</f>
        <v/>
      </c>
      <c r="G292" s="14" t="n"/>
      <c r="H292" s="15">
        <f>IF($E292="","",EDATE($E292,-12))</f>
        <v/>
      </c>
      <c r="I292" s="14" t="n"/>
      <c r="J292" s="14" t="n"/>
      <c r="K292" s="16" t="n"/>
      <c r="L292" s="14" t="n"/>
      <c r="M292" s="14" t="n"/>
      <c r="N292" s="14" t="n"/>
      <c r="O292" s="15" t="n"/>
    </row>
    <row r="293">
      <c r="A293" s="14" t="n"/>
      <c r="B293" s="14" t="n"/>
      <c r="C293" s="14" t="n"/>
      <c r="D293" s="15" t="n"/>
      <c r="E293" s="15">
        <f>IF($D293="","",EDATE($D293,120))</f>
        <v/>
      </c>
      <c r="F293" s="14">
        <f>IF($E293="","",IF(NOT(ISNUMBER($E293)),"人工确认",IF($E293&lt;TODAY(),"已逾期",IF($E293&lt;=TODAY()+180,"180天内","正常"))))</f>
        <v/>
      </c>
      <c r="G293" s="14" t="n"/>
      <c r="H293" s="15">
        <f>IF($E293="","",EDATE($E293,-12))</f>
        <v/>
      </c>
      <c r="I293" s="14" t="n"/>
      <c r="J293" s="14" t="n"/>
      <c r="K293" s="16" t="n"/>
      <c r="L293" s="14" t="n"/>
      <c r="M293" s="14" t="n"/>
      <c r="N293" s="14" t="n"/>
      <c r="O293" s="15" t="n"/>
    </row>
    <row r="294">
      <c r="A294" s="14" t="n"/>
      <c r="B294" s="14" t="n"/>
      <c r="C294" s="14" t="n"/>
      <c r="D294" s="15" t="n"/>
      <c r="E294" s="15">
        <f>IF($D294="","",EDATE($D294,120))</f>
        <v/>
      </c>
      <c r="F294" s="14">
        <f>IF($E294="","",IF(NOT(ISNUMBER($E294)),"人工确认",IF($E294&lt;TODAY(),"已逾期",IF($E294&lt;=TODAY()+180,"180天内","正常"))))</f>
        <v/>
      </c>
      <c r="G294" s="14" t="n"/>
      <c r="H294" s="15">
        <f>IF($E294="","",EDATE($E294,-12))</f>
        <v/>
      </c>
      <c r="I294" s="14" t="n"/>
      <c r="J294" s="14" t="n"/>
      <c r="K294" s="16" t="n"/>
      <c r="L294" s="14" t="n"/>
      <c r="M294" s="14" t="n"/>
      <c r="N294" s="14" t="n"/>
      <c r="O294" s="15" t="n"/>
    </row>
    <row r="295">
      <c r="A295" s="14" t="n"/>
      <c r="B295" s="14" t="n"/>
      <c r="C295" s="14" t="n"/>
      <c r="D295" s="15" t="n"/>
      <c r="E295" s="15">
        <f>IF($D295="","",EDATE($D295,120))</f>
        <v/>
      </c>
      <c r="F295" s="14">
        <f>IF($E295="","",IF(NOT(ISNUMBER($E295)),"人工确认",IF($E295&lt;TODAY(),"已逾期",IF($E295&lt;=TODAY()+180,"180天内","正常"))))</f>
        <v/>
      </c>
      <c r="G295" s="14" t="n"/>
      <c r="H295" s="15">
        <f>IF($E295="","",EDATE($E295,-12))</f>
        <v/>
      </c>
      <c r="I295" s="14" t="n"/>
      <c r="J295" s="14" t="n"/>
      <c r="K295" s="16" t="n"/>
      <c r="L295" s="14" t="n"/>
      <c r="M295" s="14" t="n"/>
      <c r="N295" s="14" t="n"/>
      <c r="O295" s="15" t="n"/>
    </row>
    <row r="296">
      <c r="A296" s="14" t="n"/>
      <c r="B296" s="14" t="n"/>
      <c r="C296" s="14" t="n"/>
      <c r="D296" s="15" t="n"/>
      <c r="E296" s="15">
        <f>IF($D296="","",EDATE($D296,120))</f>
        <v/>
      </c>
      <c r="F296" s="14">
        <f>IF($E296="","",IF(NOT(ISNUMBER($E296)),"人工确认",IF($E296&lt;TODAY(),"已逾期",IF($E296&lt;=TODAY()+180,"180天内","正常"))))</f>
        <v/>
      </c>
      <c r="G296" s="14" t="n"/>
      <c r="H296" s="15">
        <f>IF($E296="","",EDATE($E296,-12))</f>
        <v/>
      </c>
      <c r="I296" s="14" t="n"/>
      <c r="J296" s="14" t="n"/>
      <c r="K296" s="16" t="n"/>
      <c r="L296" s="14" t="n"/>
      <c r="M296" s="14" t="n"/>
      <c r="N296" s="14" t="n"/>
      <c r="O296" s="15" t="n"/>
    </row>
    <row r="297">
      <c r="A297" s="14" t="n"/>
      <c r="B297" s="14" t="n"/>
      <c r="C297" s="14" t="n"/>
      <c r="D297" s="15" t="n"/>
      <c r="E297" s="15">
        <f>IF($D297="","",EDATE($D297,120))</f>
        <v/>
      </c>
      <c r="F297" s="14">
        <f>IF($E297="","",IF(NOT(ISNUMBER($E297)),"人工确认",IF($E297&lt;TODAY(),"已逾期",IF($E297&lt;=TODAY()+180,"180天内","正常"))))</f>
        <v/>
      </c>
      <c r="G297" s="14" t="n"/>
      <c r="H297" s="15">
        <f>IF($E297="","",EDATE($E297,-12))</f>
        <v/>
      </c>
      <c r="I297" s="14" t="n"/>
      <c r="J297" s="14" t="n"/>
      <c r="K297" s="16" t="n"/>
      <c r="L297" s="14" t="n"/>
      <c r="M297" s="14" t="n"/>
      <c r="N297" s="14" t="n"/>
      <c r="O297" s="15" t="n"/>
    </row>
    <row r="298">
      <c r="A298" s="14" t="n"/>
      <c r="B298" s="14" t="n"/>
      <c r="C298" s="14" t="n"/>
      <c r="D298" s="15" t="n"/>
      <c r="E298" s="15">
        <f>IF($D298="","",EDATE($D298,120))</f>
        <v/>
      </c>
      <c r="F298" s="14">
        <f>IF($E298="","",IF(NOT(ISNUMBER($E298)),"人工确认",IF($E298&lt;TODAY(),"已逾期",IF($E298&lt;=TODAY()+180,"180天内","正常"))))</f>
        <v/>
      </c>
      <c r="G298" s="14" t="n"/>
      <c r="H298" s="15">
        <f>IF($E298="","",EDATE($E298,-12))</f>
        <v/>
      </c>
      <c r="I298" s="14" t="n"/>
      <c r="J298" s="14" t="n"/>
      <c r="K298" s="16" t="n"/>
      <c r="L298" s="14" t="n"/>
      <c r="M298" s="14" t="n"/>
      <c r="N298" s="14" t="n"/>
      <c r="O298" s="15" t="n"/>
    </row>
    <row r="299">
      <c r="A299" s="14" t="n"/>
      <c r="B299" s="14" t="n"/>
      <c r="C299" s="14" t="n"/>
      <c r="D299" s="15" t="n"/>
      <c r="E299" s="15">
        <f>IF($D299="","",EDATE($D299,120))</f>
        <v/>
      </c>
      <c r="F299" s="14">
        <f>IF($E299="","",IF(NOT(ISNUMBER($E299)),"人工确认",IF($E299&lt;TODAY(),"已逾期",IF($E299&lt;=TODAY()+180,"180天内","正常"))))</f>
        <v/>
      </c>
      <c r="G299" s="14" t="n"/>
      <c r="H299" s="15">
        <f>IF($E299="","",EDATE($E299,-12))</f>
        <v/>
      </c>
      <c r="I299" s="14" t="n"/>
      <c r="J299" s="14" t="n"/>
      <c r="K299" s="16" t="n"/>
      <c r="L299" s="14" t="n"/>
      <c r="M299" s="14" t="n"/>
      <c r="N299" s="14" t="n"/>
      <c r="O299" s="15" t="n"/>
    </row>
    <row r="300">
      <c r="A300" s="14" t="n"/>
      <c r="B300" s="14" t="n"/>
      <c r="C300" s="14" t="n"/>
      <c r="D300" s="15" t="n"/>
      <c r="E300" s="15">
        <f>IF($D300="","",EDATE($D300,120))</f>
        <v/>
      </c>
      <c r="F300" s="14">
        <f>IF($E300="","",IF(NOT(ISNUMBER($E300)),"人工确认",IF($E300&lt;TODAY(),"已逾期",IF($E300&lt;=TODAY()+180,"180天内","正常"))))</f>
        <v/>
      </c>
      <c r="G300" s="14" t="n"/>
      <c r="H300" s="15">
        <f>IF($E300="","",EDATE($E300,-12))</f>
        <v/>
      </c>
      <c r="I300" s="14" t="n"/>
      <c r="J300" s="14" t="n"/>
      <c r="K300" s="16" t="n"/>
      <c r="L300" s="14" t="n"/>
      <c r="M300" s="14" t="n"/>
      <c r="N300" s="14" t="n"/>
      <c r="O300" s="15" t="n"/>
    </row>
    <row r="301">
      <c r="A301" s="14" t="n"/>
      <c r="B301" s="14" t="n"/>
      <c r="C301" s="14" t="n"/>
      <c r="D301" s="15" t="n"/>
      <c r="E301" s="15">
        <f>IF($D301="","",EDATE($D301,120))</f>
        <v/>
      </c>
      <c r="F301" s="14">
        <f>IF($E301="","",IF(NOT(ISNUMBER($E301)),"人工确认",IF($E301&lt;TODAY(),"已逾期",IF($E301&lt;=TODAY()+180,"180天内","正常"))))</f>
        <v/>
      </c>
      <c r="G301" s="14" t="n"/>
      <c r="H301" s="15">
        <f>IF($E301="","",EDATE($E301,-12))</f>
        <v/>
      </c>
      <c r="I301" s="14" t="n"/>
      <c r="J301" s="14" t="n"/>
      <c r="K301" s="16" t="n"/>
      <c r="L301" s="14" t="n"/>
      <c r="M301" s="14" t="n"/>
      <c r="N301" s="14" t="n"/>
      <c r="O301" s="15" t="n"/>
    </row>
    <row r="302">
      <c r="A302" s="14" t="n"/>
      <c r="B302" s="14" t="n"/>
      <c r="C302" s="14" t="n"/>
      <c r="D302" s="15" t="n"/>
      <c r="E302" s="15">
        <f>IF($D302="","",EDATE($D302,120))</f>
        <v/>
      </c>
      <c r="F302" s="14">
        <f>IF($E302="","",IF(NOT(ISNUMBER($E302)),"人工确认",IF($E302&lt;TODAY(),"已逾期",IF($E302&lt;=TODAY()+180,"180天内","正常"))))</f>
        <v/>
      </c>
      <c r="G302" s="14" t="n"/>
      <c r="H302" s="15">
        <f>IF($E302="","",EDATE($E302,-12))</f>
        <v/>
      </c>
      <c r="I302" s="14" t="n"/>
      <c r="J302" s="14" t="n"/>
      <c r="K302" s="16" t="n"/>
      <c r="L302" s="14" t="n"/>
      <c r="M302" s="14" t="n"/>
      <c r="N302" s="14" t="n"/>
      <c r="O302" s="15" t="n"/>
    </row>
    <row r="303">
      <c r="A303" s="14" t="n"/>
      <c r="B303" s="14" t="n"/>
      <c r="C303" s="14" t="n"/>
      <c r="D303" s="15" t="n"/>
      <c r="E303" s="15">
        <f>IF($D303="","",EDATE($D303,120))</f>
        <v/>
      </c>
      <c r="F303" s="14">
        <f>IF($E303="","",IF(NOT(ISNUMBER($E303)),"人工确认",IF($E303&lt;TODAY(),"已逾期",IF($E303&lt;=TODAY()+180,"180天内","正常"))))</f>
        <v/>
      </c>
      <c r="G303" s="14" t="n"/>
      <c r="H303" s="15">
        <f>IF($E303="","",EDATE($E303,-12))</f>
        <v/>
      </c>
      <c r="I303" s="14" t="n"/>
      <c r="J303" s="14" t="n"/>
      <c r="K303" s="16" t="n"/>
      <c r="L303" s="14" t="n"/>
      <c r="M303" s="14" t="n"/>
      <c r="N303" s="14" t="n"/>
      <c r="O303" s="15" t="n"/>
    </row>
    <row r="304">
      <c r="A304" s="14" t="n"/>
      <c r="B304" s="14" t="n"/>
      <c r="C304" s="14" t="n"/>
      <c r="D304" s="15" t="n"/>
      <c r="E304" s="15">
        <f>IF($D304="","",EDATE($D304,120))</f>
        <v/>
      </c>
      <c r="F304" s="14">
        <f>IF($E304="","",IF(NOT(ISNUMBER($E304)),"人工确认",IF($E304&lt;TODAY(),"已逾期",IF($E304&lt;=TODAY()+180,"180天内","正常"))))</f>
        <v/>
      </c>
      <c r="G304" s="14" t="n"/>
      <c r="H304" s="15">
        <f>IF($E304="","",EDATE($E304,-12))</f>
        <v/>
      </c>
      <c r="I304" s="14" t="n"/>
      <c r="J304" s="14" t="n"/>
      <c r="K304" s="16" t="n"/>
      <c r="L304" s="14" t="n"/>
      <c r="M304" s="14" t="n"/>
      <c r="N304" s="14" t="n"/>
      <c r="O304" s="15" t="n"/>
    </row>
    <row r="305">
      <c r="A305" s="14" t="n"/>
      <c r="B305" s="14" t="n"/>
      <c r="C305" s="14" t="n"/>
      <c r="D305" s="15" t="n"/>
      <c r="E305" s="15">
        <f>IF($D305="","",EDATE($D305,120))</f>
        <v/>
      </c>
      <c r="F305" s="14">
        <f>IF($E305="","",IF(NOT(ISNUMBER($E305)),"人工确认",IF($E305&lt;TODAY(),"已逾期",IF($E305&lt;=TODAY()+180,"180天内","正常"))))</f>
        <v/>
      </c>
      <c r="G305" s="14" t="n"/>
      <c r="H305" s="15">
        <f>IF($E305="","",EDATE($E305,-12))</f>
        <v/>
      </c>
      <c r="I305" s="14" t="n"/>
      <c r="J305" s="14" t="n"/>
      <c r="K305" s="16" t="n"/>
      <c r="L305" s="14" t="n"/>
      <c r="M305" s="14" t="n"/>
      <c r="N305" s="14" t="n"/>
      <c r="O305" s="15" t="n"/>
    </row>
    <row r="306">
      <c r="A306" s="14" t="n"/>
      <c r="B306" s="14" t="n"/>
      <c r="C306" s="14" t="n"/>
      <c r="D306" s="15" t="n"/>
      <c r="E306" s="15">
        <f>IF($D306="","",EDATE($D306,120))</f>
        <v/>
      </c>
      <c r="F306" s="14">
        <f>IF($E306="","",IF(NOT(ISNUMBER($E306)),"人工确认",IF($E306&lt;TODAY(),"已逾期",IF($E306&lt;=TODAY()+180,"180天内","正常"))))</f>
        <v/>
      </c>
      <c r="G306" s="14" t="n"/>
      <c r="H306" s="15">
        <f>IF($E306="","",EDATE($E306,-12))</f>
        <v/>
      </c>
      <c r="I306" s="14" t="n"/>
      <c r="J306" s="14" t="n"/>
      <c r="K306" s="16" t="n"/>
      <c r="L306" s="14" t="n"/>
      <c r="M306" s="14" t="n"/>
      <c r="N306" s="14" t="n"/>
      <c r="O306" s="15" t="n"/>
    </row>
    <row r="307">
      <c r="A307" s="14" t="n"/>
      <c r="B307" s="14" t="n"/>
      <c r="C307" s="14" t="n"/>
      <c r="D307" s="15" t="n"/>
      <c r="E307" s="15">
        <f>IF($D307="","",EDATE($D307,120))</f>
        <v/>
      </c>
      <c r="F307" s="14">
        <f>IF($E307="","",IF(NOT(ISNUMBER($E307)),"人工确认",IF($E307&lt;TODAY(),"已逾期",IF($E307&lt;=TODAY()+180,"180天内","正常"))))</f>
        <v/>
      </c>
      <c r="G307" s="14" t="n"/>
      <c r="H307" s="15">
        <f>IF($E307="","",EDATE($E307,-12))</f>
        <v/>
      </c>
      <c r="I307" s="14" t="n"/>
      <c r="J307" s="14" t="n"/>
      <c r="K307" s="16" t="n"/>
      <c r="L307" s="14" t="n"/>
      <c r="M307" s="14" t="n"/>
      <c r="N307" s="14" t="n"/>
      <c r="O307" s="15" t="n"/>
    </row>
    <row r="308">
      <c r="A308" s="14" t="n"/>
      <c r="B308" s="14" t="n"/>
      <c r="C308" s="14" t="n"/>
      <c r="D308" s="15" t="n"/>
      <c r="E308" s="15">
        <f>IF($D308="","",EDATE($D308,120))</f>
        <v/>
      </c>
      <c r="F308" s="14">
        <f>IF($E308="","",IF(NOT(ISNUMBER($E308)),"人工确认",IF($E308&lt;TODAY(),"已逾期",IF($E308&lt;=TODAY()+180,"180天内","正常"))))</f>
        <v/>
      </c>
      <c r="G308" s="14" t="n"/>
      <c r="H308" s="15">
        <f>IF($E308="","",EDATE($E308,-12))</f>
        <v/>
      </c>
      <c r="I308" s="14" t="n"/>
      <c r="J308" s="14" t="n"/>
      <c r="K308" s="16" t="n"/>
      <c r="L308" s="14" t="n"/>
      <c r="M308" s="14" t="n"/>
      <c r="N308" s="14" t="n"/>
      <c r="O308" s="15" t="n"/>
    </row>
    <row r="309">
      <c r="A309" s="14" t="n"/>
      <c r="B309" s="14" t="n"/>
      <c r="C309" s="14" t="n"/>
      <c r="D309" s="15" t="n"/>
      <c r="E309" s="15">
        <f>IF($D309="","",EDATE($D309,120))</f>
        <v/>
      </c>
      <c r="F309" s="14">
        <f>IF($E309="","",IF(NOT(ISNUMBER($E309)),"人工确认",IF($E309&lt;TODAY(),"已逾期",IF($E309&lt;=TODAY()+180,"180天内","正常"))))</f>
        <v/>
      </c>
      <c r="G309" s="14" t="n"/>
      <c r="H309" s="15">
        <f>IF($E309="","",EDATE($E309,-12))</f>
        <v/>
      </c>
      <c r="I309" s="14" t="n"/>
      <c r="J309" s="14" t="n"/>
      <c r="K309" s="16" t="n"/>
      <c r="L309" s="14" t="n"/>
      <c r="M309" s="14" t="n"/>
      <c r="N309" s="14" t="n"/>
      <c r="O309" s="15" t="n"/>
    </row>
    <row r="310">
      <c r="A310" s="14" t="n"/>
      <c r="B310" s="14" t="n"/>
      <c r="C310" s="14" t="n"/>
      <c r="D310" s="15" t="n"/>
      <c r="E310" s="15">
        <f>IF($D310="","",EDATE($D310,120))</f>
        <v/>
      </c>
      <c r="F310" s="14">
        <f>IF($E310="","",IF(NOT(ISNUMBER($E310)),"人工确认",IF($E310&lt;TODAY(),"已逾期",IF($E310&lt;=TODAY()+180,"180天内","正常"))))</f>
        <v/>
      </c>
      <c r="G310" s="14" t="n"/>
      <c r="H310" s="15">
        <f>IF($E310="","",EDATE($E310,-12))</f>
        <v/>
      </c>
      <c r="I310" s="14" t="n"/>
      <c r="J310" s="14" t="n"/>
      <c r="K310" s="16" t="n"/>
      <c r="L310" s="14" t="n"/>
      <c r="M310" s="14" t="n"/>
      <c r="N310" s="14" t="n"/>
      <c r="O310" s="15" t="n"/>
    </row>
    <row r="311">
      <c r="A311" s="14" t="n"/>
      <c r="B311" s="14" t="n"/>
      <c r="C311" s="14" t="n"/>
      <c r="D311" s="15" t="n"/>
      <c r="E311" s="15">
        <f>IF($D311="","",EDATE($D311,120))</f>
        <v/>
      </c>
      <c r="F311" s="14">
        <f>IF($E311="","",IF(NOT(ISNUMBER($E311)),"人工确认",IF($E311&lt;TODAY(),"已逾期",IF($E311&lt;=TODAY()+180,"180天内","正常"))))</f>
        <v/>
      </c>
      <c r="G311" s="14" t="n"/>
      <c r="H311" s="15">
        <f>IF($E311="","",EDATE($E311,-12))</f>
        <v/>
      </c>
      <c r="I311" s="14" t="n"/>
      <c r="J311" s="14" t="n"/>
      <c r="K311" s="16" t="n"/>
      <c r="L311" s="14" t="n"/>
      <c r="M311" s="14" t="n"/>
      <c r="N311" s="14" t="n"/>
      <c r="O311" s="15" t="n"/>
    </row>
    <row r="312">
      <c r="A312" s="14" t="n"/>
      <c r="B312" s="14" t="n"/>
      <c r="C312" s="14" t="n"/>
      <c r="D312" s="15" t="n"/>
      <c r="E312" s="15">
        <f>IF($D312="","",EDATE($D312,120))</f>
        <v/>
      </c>
      <c r="F312" s="14">
        <f>IF($E312="","",IF(NOT(ISNUMBER($E312)),"人工确认",IF($E312&lt;TODAY(),"已逾期",IF($E312&lt;=TODAY()+180,"180天内","正常"))))</f>
        <v/>
      </c>
      <c r="G312" s="14" t="n"/>
      <c r="H312" s="15">
        <f>IF($E312="","",EDATE($E312,-12))</f>
        <v/>
      </c>
      <c r="I312" s="14" t="n"/>
      <c r="J312" s="14" t="n"/>
      <c r="K312" s="16" t="n"/>
      <c r="L312" s="14" t="n"/>
      <c r="M312" s="14" t="n"/>
      <c r="N312" s="14" t="n"/>
      <c r="O312" s="15" t="n"/>
    </row>
    <row r="313">
      <c r="A313" s="14" t="n"/>
      <c r="B313" s="14" t="n"/>
      <c r="C313" s="14" t="n"/>
      <c r="D313" s="15" t="n"/>
      <c r="E313" s="15">
        <f>IF($D313="","",EDATE($D313,120))</f>
        <v/>
      </c>
      <c r="F313" s="14">
        <f>IF($E313="","",IF(NOT(ISNUMBER($E313)),"人工确认",IF($E313&lt;TODAY(),"已逾期",IF($E313&lt;=TODAY()+180,"180天内","正常"))))</f>
        <v/>
      </c>
      <c r="G313" s="14" t="n"/>
      <c r="H313" s="15">
        <f>IF($E313="","",EDATE($E313,-12))</f>
        <v/>
      </c>
      <c r="I313" s="14" t="n"/>
      <c r="J313" s="14" t="n"/>
      <c r="K313" s="16" t="n"/>
      <c r="L313" s="14" t="n"/>
      <c r="M313" s="14" t="n"/>
      <c r="N313" s="14" t="n"/>
      <c r="O313" s="15" t="n"/>
    </row>
    <row r="314">
      <c r="A314" s="14" t="n"/>
      <c r="B314" s="14" t="n"/>
      <c r="C314" s="14" t="n"/>
      <c r="D314" s="15" t="n"/>
      <c r="E314" s="15">
        <f>IF($D314="","",EDATE($D314,120))</f>
        <v/>
      </c>
      <c r="F314" s="14">
        <f>IF($E314="","",IF(NOT(ISNUMBER($E314)),"人工确认",IF($E314&lt;TODAY(),"已逾期",IF($E314&lt;=TODAY()+180,"180天内","正常"))))</f>
        <v/>
      </c>
      <c r="G314" s="14" t="n"/>
      <c r="H314" s="15">
        <f>IF($E314="","",EDATE($E314,-12))</f>
        <v/>
      </c>
      <c r="I314" s="14" t="n"/>
      <c r="J314" s="14" t="n"/>
      <c r="K314" s="16" t="n"/>
      <c r="L314" s="14" t="n"/>
      <c r="M314" s="14" t="n"/>
      <c r="N314" s="14" t="n"/>
      <c r="O314" s="15" t="n"/>
    </row>
    <row r="315">
      <c r="A315" s="14" t="n"/>
      <c r="B315" s="14" t="n"/>
      <c r="C315" s="14" t="n"/>
      <c r="D315" s="15" t="n"/>
      <c r="E315" s="15">
        <f>IF($D315="","",EDATE($D315,120))</f>
        <v/>
      </c>
      <c r="F315" s="14">
        <f>IF($E315="","",IF(NOT(ISNUMBER($E315)),"人工确认",IF($E315&lt;TODAY(),"已逾期",IF($E315&lt;=TODAY()+180,"180天内","正常"))))</f>
        <v/>
      </c>
      <c r="G315" s="14" t="n"/>
      <c r="H315" s="15">
        <f>IF($E315="","",EDATE($E315,-12))</f>
        <v/>
      </c>
      <c r="I315" s="14" t="n"/>
      <c r="J315" s="14" t="n"/>
      <c r="K315" s="16" t="n"/>
      <c r="L315" s="14" t="n"/>
      <c r="M315" s="14" t="n"/>
      <c r="N315" s="14" t="n"/>
      <c r="O315" s="15" t="n"/>
    </row>
    <row r="316">
      <c r="A316" s="14" t="n"/>
      <c r="B316" s="14" t="n"/>
      <c r="C316" s="14" t="n"/>
      <c r="D316" s="15" t="n"/>
      <c r="E316" s="15">
        <f>IF($D316="","",EDATE($D316,120))</f>
        <v/>
      </c>
      <c r="F316" s="14">
        <f>IF($E316="","",IF(NOT(ISNUMBER($E316)),"人工确认",IF($E316&lt;TODAY(),"已逾期",IF($E316&lt;=TODAY()+180,"180天内","正常"))))</f>
        <v/>
      </c>
      <c r="G316" s="14" t="n"/>
      <c r="H316" s="15">
        <f>IF($E316="","",EDATE($E316,-12))</f>
        <v/>
      </c>
      <c r="I316" s="14" t="n"/>
      <c r="J316" s="14" t="n"/>
      <c r="K316" s="16" t="n"/>
      <c r="L316" s="14" t="n"/>
      <c r="M316" s="14" t="n"/>
      <c r="N316" s="14" t="n"/>
      <c r="O316" s="15" t="n"/>
    </row>
    <row r="317">
      <c r="A317" s="14" t="n"/>
      <c r="B317" s="14" t="n"/>
      <c r="C317" s="14" t="n"/>
      <c r="D317" s="15" t="n"/>
      <c r="E317" s="15">
        <f>IF($D317="","",EDATE($D317,120))</f>
        <v/>
      </c>
      <c r="F317" s="14">
        <f>IF($E317="","",IF(NOT(ISNUMBER($E317)),"人工确认",IF($E317&lt;TODAY(),"已逾期",IF($E317&lt;=TODAY()+180,"180天内","正常"))))</f>
        <v/>
      </c>
      <c r="G317" s="14" t="n"/>
      <c r="H317" s="15">
        <f>IF($E317="","",EDATE($E317,-12))</f>
        <v/>
      </c>
      <c r="I317" s="14" t="n"/>
      <c r="J317" s="14" t="n"/>
      <c r="K317" s="16" t="n"/>
      <c r="L317" s="14" t="n"/>
      <c r="M317" s="14" t="n"/>
      <c r="N317" s="14" t="n"/>
      <c r="O317" s="15" t="n"/>
    </row>
    <row r="318">
      <c r="A318" s="14" t="n"/>
      <c r="B318" s="14" t="n"/>
      <c r="C318" s="14" t="n"/>
      <c r="D318" s="15" t="n"/>
      <c r="E318" s="15">
        <f>IF($D318="","",EDATE($D318,120))</f>
        <v/>
      </c>
      <c r="F318" s="14">
        <f>IF($E318="","",IF(NOT(ISNUMBER($E318)),"人工确认",IF($E318&lt;TODAY(),"已逾期",IF($E318&lt;=TODAY()+180,"180天内","正常"))))</f>
        <v/>
      </c>
      <c r="G318" s="14" t="n"/>
      <c r="H318" s="15">
        <f>IF($E318="","",EDATE($E318,-12))</f>
        <v/>
      </c>
      <c r="I318" s="14" t="n"/>
      <c r="J318" s="14" t="n"/>
      <c r="K318" s="16" t="n"/>
      <c r="L318" s="14" t="n"/>
      <c r="M318" s="14" t="n"/>
      <c r="N318" s="14" t="n"/>
      <c r="O318" s="15" t="n"/>
    </row>
    <row r="319">
      <c r="A319" s="14" t="n"/>
      <c r="B319" s="14" t="n"/>
      <c r="C319" s="14" t="n"/>
      <c r="D319" s="15" t="n"/>
      <c r="E319" s="15">
        <f>IF($D319="","",EDATE($D319,120))</f>
        <v/>
      </c>
      <c r="F319" s="14">
        <f>IF($E319="","",IF(NOT(ISNUMBER($E319)),"人工确认",IF($E319&lt;TODAY(),"已逾期",IF($E319&lt;=TODAY()+180,"180天内","正常"))))</f>
        <v/>
      </c>
      <c r="G319" s="14" t="n"/>
      <c r="H319" s="15">
        <f>IF($E319="","",EDATE($E319,-12))</f>
        <v/>
      </c>
      <c r="I319" s="14" t="n"/>
      <c r="J319" s="14" t="n"/>
      <c r="K319" s="16" t="n"/>
      <c r="L319" s="14" t="n"/>
      <c r="M319" s="14" t="n"/>
      <c r="N319" s="14" t="n"/>
      <c r="O319" s="15" t="n"/>
    </row>
    <row r="320">
      <c r="A320" s="14" t="n"/>
      <c r="B320" s="14" t="n"/>
      <c r="C320" s="14" t="n"/>
      <c r="D320" s="15" t="n"/>
      <c r="E320" s="15">
        <f>IF($D320="","",EDATE($D320,120))</f>
        <v/>
      </c>
      <c r="F320" s="14">
        <f>IF($E320="","",IF(NOT(ISNUMBER($E320)),"人工确认",IF($E320&lt;TODAY(),"已逾期",IF($E320&lt;=TODAY()+180,"180天内","正常"))))</f>
        <v/>
      </c>
      <c r="G320" s="14" t="n"/>
      <c r="H320" s="15">
        <f>IF($E320="","",EDATE($E320,-12))</f>
        <v/>
      </c>
      <c r="I320" s="14" t="n"/>
      <c r="J320" s="14" t="n"/>
      <c r="K320" s="16" t="n"/>
      <c r="L320" s="14" t="n"/>
      <c r="M320" s="14" t="n"/>
      <c r="N320" s="14" t="n"/>
      <c r="O320" s="15" t="n"/>
    </row>
    <row r="321">
      <c r="A321" s="14" t="n"/>
      <c r="B321" s="14" t="n"/>
      <c r="C321" s="14" t="n"/>
      <c r="D321" s="15" t="n"/>
      <c r="E321" s="15">
        <f>IF($D321="","",EDATE($D321,120))</f>
        <v/>
      </c>
      <c r="F321" s="14">
        <f>IF($E321="","",IF(NOT(ISNUMBER($E321)),"人工确认",IF($E321&lt;TODAY(),"已逾期",IF($E321&lt;=TODAY()+180,"180天内","正常"))))</f>
        <v/>
      </c>
      <c r="G321" s="14" t="n"/>
      <c r="H321" s="15">
        <f>IF($E321="","",EDATE($E321,-12))</f>
        <v/>
      </c>
      <c r="I321" s="14" t="n"/>
      <c r="J321" s="14" t="n"/>
      <c r="K321" s="16" t="n"/>
      <c r="L321" s="14" t="n"/>
      <c r="M321" s="14" t="n"/>
      <c r="N321" s="14" t="n"/>
      <c r="O321" s="15" t="n"/>
    </row>
    <row r="322">
      <c r="A322" s="14" t="n"/>
      <c r="B322" s="14" t="n"/>
      <c r="C322" s="14" t="n"/>
      <c r="D322" s="15" t="n"/>
      <c r="E322" s="15">
        <f>IF($D322="","",EDATE($D322,120))</f>
        <v/>
      </c>
      <c r="F322" s="14">
        <f>IF($E322="","",IF(NOT(ISNUMBER($E322)),"人工确认",IF($E322&lt;TODAY(),"已逾期",IF($E322&lt;=TODAY()+180,"180天内","正常"))))</f>
        <v/>
      </c>
      <c r="G322" s="14" t="n"/>
      <c r="H322" s="15">
        <f>IF($E322="","",EDATE($E322,-12))</f>
        <v/>
      </c>
      <c r="I322" s="14" t="n"/>
      <c r="J322" s="14" t="n"/>
      <c r="K322" s="16" t="n"/>
      <c r="L322" s="14" t="n"/>
      <c r="M322" s="14" t="n"/>
      <c r="N322" s="14" t="n"/>
      <c r="O322" s="15" t="n"/>
    </row>
    <row r="323">
      <c r="A323" s="14" t="n"/>
      <c r="B323" s="14" t="n"/>
      <c r="C323" s="14" t="n"/>
      <c r="D323" s="15" t="n"/>
      <c r="E323" s="15">
        <f>IF($D323="","",EDATE($D323,120))</f>
        <v/>
      </c>
      <c r="F323" s="14">
        <f>IF($E323="","",IF(NOT(ISNUMBER($E323)),"人工确认",IF($E323&lt;TODAY(),"已逾期",IF($E323&lt;=TODAY()+180,"180天内","正常"))))</f>
        <v/>
      </c>
      <c r="G323" s="14" t="n"/>
      <c r="H323" s="15">
        <f>IF($E323="","",EDATE($E323,-12))</f>
        <v/>
      </c>
      <c r="I323" s="14" t="n"/>
      <c r="J323" s="14" t="n"/>
      <c r="K323" s="16" t="n"/>
      <c r="L323" s="14" t="n"/>
      <c r="M323" s="14" t="n"/>
      <c r="N323" s="14" t="n"/>
      <c r="O323" s="15" t="n"/>
    </row>
    <row r="324">
      <c r="A324" s="14" t="n"/>
      <c r="B324" s="14" t="n"/>
      <c r="C324" s="14" t="n"/>
      <c r="D324" s="15" t="n"/>
      <c r="E324" s="15">
        <f>IF($D324="","",EDATE($D324,120))</f>
        <v/>
      </c>
      <c r="F324" s="14">
        <f>IF($E324="","",IF(NOT(ISNUMBER($E324)),"人工确认",IF($E324&lt;TODAY(),"已逾期",IF($E324&lt;=TODAY()+180,"180天内","正常"))))</f>
        <v/>
      </c>
      <c r="G324" s="14" t="n"/>
      <c r="H324" s="15">
        <f>IF($E324="","",EDATE($E324,-12))</f>
        <v/>
      </c>
      <c r="I324" s="14" t="n"/>
      <c r="J324" s="14" t="n"/>
      <c r="K324" s="16" t="n"/>
      <c r="L324" s="14" t="n"/>
      <c r="M324" s="14" t="n"/>
      <c r="N324" s="14" t="n"/>
      <c r="O324" s="15" t="n"/>
    </row>
    <row r="325">
      <c r="A325" s="14" t="n"/>
      <c r="B325" s="14" t="n"/>
      <c r="C325" s="14" t="n"/>
      <c r="D325" s="15" t="n"/>
      <c r="E325" s="15">
        <f>IF($D325="","",EDATE($D325,120))</f>
        <v/>
      </c>
      <c r="F325" s="14">
        <f>IF($E325="","",IF(NOT(ISNUMBER($E325)),"人工确认",IF($E325&lt;TODAY(),"已逾期",IF($E325&lt;=TODAY()+180,"180天内","正常"))))</f>
        <v/>
      </c>
      <c r="G325" s="14" t="n"/>
      <c r="H325" s="15">
        <f>IF($E325="","",EDATE($E325,-12))</f>
        <v/>
      </c>
      <c r="I325" s="14" t="n"/>
      <c r="J325" s="14" t="n"/>
      <c r="K325" s="16" t="n"/>
      <c r="L325" s="14" t="n"/>
      <c r="M325" s="14" t="n"/>
      <c r="N325" s="14" t="n"/>
      <c r="O325" s="15" t="n"/>
    </row>
    <row r="326">
      <c r="A326" s="14" t="n"/>
      <c r="B326" s="14" t="n"/>
      <c r="C326" s="14" t="n"/>
      <c r="D326" s="15" t="n"/>
      <c r="E326" s="15">
        <f>IF($D326="","",EDATE($D326,120))</f>
        <v/>
      </c>
      <c r="F326" s="14">
        <f>IF($E326="","",IF(NOT(ISNUMBER($E326)),"人工确认",IF($E326&lt;TODAY(),"已逾期",IF($E326&lt;=TODAY()+180,"180天内","正常"))))</f>
        <v/>
      </c>
      <c r="G326" s="14" t="n"/>
      <c r="H326" s="15">
        <f>IF($E326="","",EDATE($E326,-12))</f>
        <v/>
      </c>
      <c r="I326" s="14" t="n"/>
      <c r="J326" s="14" t="n"/>
      <c r="K326" s="16" t="n"/>
      <c r="L326" s="14" t="n"/>
      <c r="M326" s="14" t="n"/>
      <c r="N326" s="14" t="n"/>
      <c r="O326" s="15" t="n"/>
    </row>
    <row r="327">
      <c r="A327" s="14" t="n"/>
      <c r="B327" s="14" t="n"/>
      <c r="C327" s="14" t="n"/>
      <c r="D327" s="15" t="n"/>
      <c r="E327" s="15">
        <f>IF($D327="","",EDATE($D327,120))</f>
        <v/>
      </c>
      <c r="F327" s="14">
        <f>IF($E327="","",IF(NOT(ISNUMBER($E327)),"人工确认",IF($E327&lt;TODAY(),"已逾期",IF($E327&lt;=TODAY()+180,"180天内","正常"))))</f>
        <v/>
      </c>
      <c r="G327" s="14" t="n"/>
      <c r="H327" s="15">
        <f>IF($E327="","",EDATE($E327,-12))</f>
        <v/>
      </c>
      <c r="I327" s="14" t="n"/>
      <c r="J327" s="14" t="n"/>
      <c r="K327" s="16" t="n"/>
      <c r="L327" s="14" t="n"/>
      <c r="M327" s="14" t="n"/>
      <c r="N327" s="14" t="n"/>
      <c r="O327" s="15" t="n"/>
    </row>
    <row r="328">
      <c r="A328" s="14" t="n"/>
      <c r="B328" s="14" t="n"/>
      <c r="C328" s="14" t="n"/>
      <c r="D328" s="15" t="n"/>
      <c r="E328" s="15">
        <f>IF($D328="","",EDATE($D328,120))</f>
        <v/>
      </c>
      <c r="F328" s="14">
        <f>IF($E328="","",IF(NOT(ISNUMBER($E328)),"人工确认",IF($E328&lt;TODAY(),"已逾期",IF($E328&lt;=TODAY()+180,"180天内","正常"))))</f>
        <v/>
      </c>
      <c r="G328" s="14" t="n"/>
      <c r="H328" s="15">
        <f>IF($E328="","",EDATE($E328,-12))</f>
        <v/>
      </c>
      <c r="I328" s="14" t="n"/>
      <c r="J328" s="14" t="n"/>
      <c r="K328" s="16" t="n"/>
      <c r="L328" s="14" t="n"/>
      <c r="M328" s="14" t="n"/>
      <c r="N328" s="14" t="n"/>
      <c r="O328" s="15" t="n"/>
    </row>
    <row r="329">
      <c r="A329" s="14" t="n"/>
      <c r="B329" s="14" t="n"/>
      <c r="C329" s="14" t="n"/>
      <c r="D329" s="15" t="n"/>
      <c r="E329" s="15">
        <f>IF($D329="","",EDATE($D329,120))</f>
        <v/>
      </c>
      <c r="F329" s="14">
        <f>IF($E329="","",IF(NOT(ISNUMBER($E329)),"人工确认",IF($E329&lt;TODAY(),"已逾期",IF($E329&lt;=TODAY()+180,"180天内","正常"))))</f>
        <v/>
      </c>
      <c r="G329" s="14" t="n"/>
      <c r="H329" s="15">
        <f>IF($E329="","",EDATE($E329,-12))</f>
        <v/>
      </c>
      <c r="I329" s="14" t="n"/>
      <c r="J329" s="14" t="n"/>
      <c r="K329" s="16" t="n"/>
      <c r="L329" s="14" t="n"/>
      <c r="M329" s="14" t="n"/>
      <c r="N329" s="14" t="n"/>
      <c r="O329" s="15" t="n"/>
    </row>
    <row r="330">
      <c r="A330" s="14" t="n"/>
      <c r="B330" s="14" t="n"/>
      <c r="C330" s="14" t="n"/>
      <c r="D330" s="15" t="n"/>
      <c r="E330" s="15">
        <f>IF($D330="","",EDATE($D330,120))</f>
        <v/>
      </c>
      <c r="F330" s="14">
        <f>IF($E330="","",IF(NOT(ISNUMBER($E330)),"人工确认",IF($E330&lt;TODAY(),"已逾期",IF($E330&lt;=TODAY()+180,"180天内","正常"))))</f>
        <v/>
      </c>
      <c r="G330" s="14" t="n"/>
      <c r="H330" s="15">
        <f>IF($E330="","",EDATE($E330,-12))</f>
        <v/>
      </c>
      <c r="I330" s="14" t="n"/>
      <c r="J330" s="14" t="n"/>
      <c r="K330" s="16" t="n"/>
      <c r="L330" s="14" t="n"/>
      <c r="M330" s="14" t="n"/>
      <c r="N330" s="14" t="n"/>
      <c r="O330" s="15" t="n"/>
    </row>
    <row r="331">
      <c r="A331" s="14" t="n"/>
      <c r="B331" s="14" t="n"/>
      <c r="C331" s="14" t="n"/>
      <c r="D331" s="15" t="n"/>
      <c r="E331" s="15">
        <f>IF($D331="","",EDATE($D331,120))</f>
        <v/>
      </c>
      <c r="F331" s="14">
        <f>IF($E331="","",IF(NOT(ISNUMBER($E331)),"人工确认",IF($E331&lt;TODAY(),"已逾期",IF($E331&lt;=TODAY()+180,"180天内","正常"))))</f>
        <v/>
      </c>
      <c r="G331" s="14" t="n"/>
      <c r="H331" s="15">
        <f>IF($E331="","",EDATE($E331,-12))</f>
        <v/>
      </c>
      <c r="I331" s="14" t="n"/>
      <c r="J331" s="14" t="n"/>
      <c r="K331" s="16" t="n"/>
      <c r="L331" s="14" t="n"/>
      <c r="M331" s="14" t="n"/>
      <c r="N331" s="14" t="n"/>
      <c r="O331" s="15" t="n"/>
    </row>
    <row r="332">
      <c r="A332" s="14" t="n"/>
      <c r="B332" s="14" t="n"/>
      <c r="C332" s="14" t="n"/>
      <c r="D332" s="15" t="n"/>
      <c r="E332" s="15">
        <f>IF($D332="","",EDATE($D332,120))</f>
        <v/>
      </c>
      <c r="F332" s="14">
        <f>IF($E332="","",IF(NOT(ISNUMBER($E332)),"人工确认",IF($E332&lt;TODAY(),"已逾期",IF($E332&lt;=TODAY()+180,"180天内","正常"))))</f>
        <v/>
      </c>
      <c r="G332" s="14" t="n"/>
      <c r="H332" s="15">
        <f>IF($E332="","",EDATE($E332,-12))</f>
        <v/>
      </c>
      <c r="I332" s="14" t="n"/>
      <c r="J332" s="14" t="n"/>
      <c r="K332" s="16" t="n"/>
      <c r="L332" s="14" t="n"/>
      <c r="M332" s="14" t="n"/>
      <c r="N332" s="14" t="n"/>
      <c r="O332" s="15" t="n"/>
    </row>
    <row r="333">
      <c r="A333" s="14" t="n"/>
      <c r="B333" s="14" t="n"/>
      <c r="C333" s="14" t="n"/>
      <c r="D333" s="15" t="n"/>
      <c r="E333" s="15">
        <f>IF($D333="","",EDATE($D333,120))</f>
        <v/>
      </c>
      <c r="F333" s="14">
        <f>IF($E333="","",IF(NOT(ISNUMBER($E333)),"人工确认",IF($E333&lt;TODAY(),"已逾期",IF($E333&lt;=TODAY()+180,"180天内","正常"))))</f>
        <v/>
      </c>
      <c r="G333" s="14" t="n"/>
      <c r="H333" s="15">
        <f>IF($E333="","",EDATE($E333,-12))</f>
        <v/>
      </c>
      <c r="I333" s="14" t="n"/>
      <c r="J333" s="14" t="n"/>
      <c r="K333" s="16" t="n"/>
      <c r="L333" s="14" t="n"/>
      <c r="M333" s="14" t="n"/>
      <c r="N333" s="14" t="n"/>
      <c r="O333" s="15" t="n"/>
    </row>
    <row r="334">
      <c r="A334" s="14" t="n"/>
      <c r="B334" s="14" t="n"/>
      <c r="C334" s="14" t="n"/>
      <c r="D334" s="15" t="n"/>
      <c r="E334" s="15">
        <f>IF($D334="","",EDATE($D334,120))</f>
        <v/>
      </c>
      <c r="F334" s="14">
        <f>IF($E334="","",IF(NOT(ISNUMBER($E334)),"人工确认",IF($E334&lt;TODAY(),"已逾期",IF($E334&lt;=TODAY()+180,"180天内","正常"))))</f>
        <v/>
      </c>
      <c r="G334" s="14" t="n"/>
      <c r="H334" s="15">
        <f>IF($E334="","",EDATE($E334,-12))</f>
        <v/>
      </c>
      <c r="I334" s="14" t="n"/>
      <c r="J334" s="14" t="n"/>
      <c r="K334" s="16" t="n"/>
      <c r="L334" s="14" t="n"/>
      <c r="M334" s="14" t="n"/>
      <c r="N334" s="14" t="n"/>
      <c r="O334" s="15" t="n"/>
    </row>
    <row r="335">
      <c r="A335" s="14" t="n"/>
      <c r="B335" s="14" t="n"/>
      <c r="C335" s="14" t="n"/>
      <c r="D335" s="15" t="n"/>
      <c r="E335" s="15">
        <f>IF($D335="","",EDATE($D335,120))</f>
        <v/>
      </c>
      <c r="F335" s="14">
        <f>IF($E335="","",IF(NOT(ISNUMBER($E335)),"人工确认",IF($E335&lt;TODAY(),"已逾期",IF($E335&lt;=TODAY()+180,"180天内","正常"))))</f>
        <v/>
      </c>
      <c r="G335" s="14" t="n"/>
      <c r="H335" s="15">
        <f>IF($E335="","",EDATE($E335,-12))</f>
        <v/>
      </c>
      <c r="I335" s="14" t="n"/>
      <c r="J335" s="14" t="n"/>
      <c r="K335" s="16" t="n"/>
      <c r="L335" s="14" t="n"/>
      <c r="M335" s="14" t="n"/>
      <c r="N335" s="14" t="n"/>
      <c r="O335" s="15" t="n"/>
    </row>
    <row r="336">
      <c r="A336" s="14" t="n"/>
      <c r="B336" s="14" t="n"/>
      <c r="C336" s="14" t="n"/>
      <c r="D336" s="15" t="n"/>
      <c r="E336" s="15">
        <f>IF($D336="","",EDATE($D336,120))</f>
        <v/>
      </c>
      <c r="F336" s="14">
        <f>IF($E336="","",IF(NOT(ISNUMBER($E336)),"人工确认",IF($E336&lt;TODAY(),"已逾期",IF($E336&lt;=TODAY()+180,"180天内","正常"))))</f>
        <v/>
      </c>
      <c r="G336" s="14" t="n"/>
      <c r="H336" s="15">
        <f>IF($E336="","",EDATE($E336,-12))</f>
        <v/>
      </c>
      <c r="I336" s="14" t="n"/>
      <c r="J336" s="14" t="n"/>
      <c r="K336" s="16" t="n"/>
      <c r="L336" s="14" t="n"/>
      <c r="M336" s="14" t="n"/>
      <c r="N336" s="14" t="n"/>
      <c r="O336" s="15" t="n"/>
    </row>
    <row r="337">
      <c r="A337" s="14" t="n"/>
      <c r="B337" s="14" t="n"/>
      <c r="C337" s="14" t="n"/>
      <c r="D337" s="15" t="n"/>
      <c r="E337" s="15">
        <f>IF($D337="","",EDATE($D337,120))</f>
        <v/>
      </c>
      <c r="F337" s="14">
        <f>IF($E337="","",IF(NOT(ISNUMBER($E337)),"人工确认",IF($E337&lt;TODAY(),"已逾期",IF($E337&lt;=TODAY()+180,"180天内","正常"))))</f>
        <v/>
      </c>
      <c r="G337" s="14" t="n"/>
      <c r="H337" s="15">
        <f>IF($E337="","",EDATE($E337,-12))</f>
        <v/>
      </c>
      <c r="I337" s="14" t="n"/>
      <c r="J337" s="14" t="n"/>
      <c r="K337" s="16" t="n"/>
      <c r="L337" s="14" t="n"/>
      <c r="M337" s="14" t="n"/>
      <c r="N337" s="14" t="n"/>
      <c r="O337" s="15" t="n"/>
    </row>
    <row r="338">
      <c r="A338" s="14" t="n"/>
      <c r="B338" s="14" t="n"/>
      <c r="C338" s="14" t="n"/>
      <c r="D338" s="15" t="n"/>
      <c r="E338" s="15">
        <f>IF($D338="","",EDATE($D338,120))</f>
        <v/>
      </c>
      <c r="F338" s="14">
        <f>IF($E338="","",IF(NOT(ISNUMBER($E338)),"人工确认",IF($E338&lt;TODAY(),"已逾期",IF($E338&lt;=TODAY()+180,"180天内","正常"))))</f>
        <v/>
      </c>
      <c r="G338" s="14" t="n"/>
      <c r="H338" s="15">
        <f>IF($E338="","",EDATE($E338,-12))</f>
        <v/>
      </c>
      <c r="I338" s="14" t="n"/>
      <c r="J338" s="14" t="n"/>
      <c r="K338" s="16" t="n"/>
      <c r="L338" s="14" t="n"/>
      <c r="M338" s="14" t="n"/>
      <c r="N338" s="14" t="n"/>
      <c r="O338" s="15" t="n"/>
    </row>
    <row r="339">
      <c r="A339" s="14" t="n"/>
      <c r="B339" s="14" t="n"/>
      <c r="C339" s="14" t="n"/>
      <c r="D339" s="15" t="n"/>
      <c r="E339" s="15">
        <f>IF($D339="","",EDATE($D339,120))</f>
        <v/>
      </c>
      <c r="F339" s="14">
        <f>IF($E339="","",IF(NOT(ISNUMBER($E339)),"人工确认",IF($E339&lt;TODAY(),"已逾期",IF($E339&lt;=TODAY()+180,"180天内","正常"))))</f>
        <v/>
      </c>
      <c r="G339" s="14" t="n"/>
      <c r="H339" s="15">
        <f>IF($E339="","",EDATE($E339,-12))</f>
        <v/>
      </c>
      <c r="I339" s="14" t="n"/>
      <c r="J339" s="14" t="n"/>
      <c r="K339" s="16" t="n"/>
      <c r="L339" s="14" t="n"/>
      <c r="M339" s="14" t="n"/>
      <c r="N339" s="14" t="n"/>
      <c r="O339" s="15" t="n"/>
    </row>
    <row r="340">
      <c r="A340" s="14" t="n"/>
      <c r="B340" s="14" t="n"/>
      <c r="C340" s="14" t="n"/>
      <c r="D340" s="15" t="n"/>
      <c r="E340" s="15">
        <f>IF($D340="","",EDATE($D340,120))</f>
        <v/>
      </c>
      <c r="F340" s="14">
        <f>IF($E340="","",IF(NOT(ISNUMBER($E340)),"人工确认",IF($E340&lt;TODAY(),"已逾期",IF($E340&lt;=TODAY()+180,"180天内","正常"))))</f>
        <v/>
      </c>
      <c r="G340" s="14" t="n"/>
      <c r="H340" s="15">
        <f>IF($E340="","",EDATE($E340,-12))</f>
        <v/>
      </c>
      <c r="I340" s="14" t="n"/>
      <c r="J340" s="14" t="n"/>
      <c r="K340" s="16" t="n"/>
      <c r="L340" s="14" t="n"/>
      <c r="M340" s="14" t="n"/>
      <c r="N340" s="14" t="n"/>
      <c r="O340" s="15" t="n"/>
    </row>
    <row r="341">
      <c r="A341" s="14" t="n"/>
      <c r="B341" s="14" t="n"/>
      <c r="C341" s="14" t="n"/>
      <c r="D341" s="15" t="n"/>
      <c r="E341" s="15">
        <f>IF($D341="","",EDATE($D341,120))</f>
        <v/>
      </c>
      <c r="F341" s="14">
        <f>IF($E341="","",IF(NOT(ISNUMBER($E341)),"人工确认",IF($E341&lt;TODAY(),"已逾期",IF($E341&lt;=TODAY()+180,"180天内","正常"))))</f>
        <v/>
      </c>
      <c r="G341" s="14" t="n"/>
      <c r="H341" s="15">
        <f>IF($E341="","",EDATE($E341,-12))</f>
        <v/>
      </c>
      <c r="I341" s="14" t="n"/>
      <c r="J341" s="14" t="n"/>
      <c r="K341" s="16" t="n"/>
      <c r="L341" s="14" t="n"/>
      <c r="M341" s="14" t="n"/>
      <c r="N341" s="14" t="n"/>
      <c r="O341" s="15" t="n"/>
    </row>
    <row r="342">
      <c r="A342" s="14" t="n"/>
      <c r="B342" s="14" t="n"/>
      <c r="C342" s="14" t="n"/>
      <c r="D342" s="15" t="n"/>
      <c r="E342" s="15">
        <f>IF($D342="","",EDATE($D342,120))</f>
        <v/>
      </c>
      <c r="F342" s="14">
        <f>IF($E342="","",IF(NOT(ISNUMBER($E342)),"人工确认",IF($E342&lt;TODAY(),"已逾期",IF($E342&lt;=TODAY()+180,"180天内","正常"))))</f>
        <v/>
      </c>
      <c r="G342" s="14" t="n"/>
      <c r="H342" s="15">
        <f>IF($E342="","",EDATE($E342,-12))</f>
        <v/>
      </c>
      <c r="I342" s="14" t="n"/>
      <c r="J342" s="14" t="n"/>
      <c r="K342" s="16" t="n"/>
      <c r="L342" s="14" t="n"/>
      <c r="M342" s="14" t="n"/>
      <c r="N342" s="14" t="n"/>
      <c r="O342" s="15" t="n"/>
    </row>
    <row r="343">
      <c r="A343" s="14" t="n"/>
      <c r="B343" s="14" t="n"/>
      <c r="C343" s="14" t="n"/>
      <c r="D343" s="15" t="n"/>
      <c r="E343" s="15">
        <f>IF($D343="","",EDATE($D343,120))</f>
        <v/>
      </c>
      <c r="F343" s="14">
        <f>IF($E343="","",IF(NOT(ISNUMBER($E343)),"人工确认",IF($E343&lt;TODAY(),"已逾期",IF($E343&lt;=TODAY()+180,"180天内","正常"))))</f>
        <v/>
      </c>
      <c r="G343" s="14" t="n"/>
      <c r="H343" s="15">
        <f>IF($E343="","",EDATE($E343,-12))</f>
        <v/>
      </c>
      <c r="I343" s="14" t="n"/>
      <c r="J343" s="14" t="n"/>
      <c r="K343" s="16" t="n"/>
      <c r="L343" s="14" t="n"/>
      <c r="M343" s="14" t="n"/>
      <c r="N343" s="14" t="n"/>
      <c r="O343" s="15" t="n"/>
    </row>
    <row r="344">
      <c r="A344" s="14" t="n"/>
      <c r="B344" s="14" t="n"/>
      <c r="C344" s="14" t="n"/>
      <c r="D344" s="15" t="n"/>
      <c r="E344" s="15">
        <f>IF($D344="","",EDATE($D344,120))</f>
        <v/>
      </c>
      <c r="F344" s="14">
        <f>IF($E344="","",IF(NOT(ISNUMBER($E344)),"人工确认",IF($E344&lt;TODAY(),"已逾期",IF($E344&lt;=TODAY()+180,"180天内","正常"))))</f>
        <v/>
      </c>
      <c r="G344" s="14" t="n"/>
      <c r="H344" s="15">
        <f>IF($E344="","",EDATE($E344,-12))</f>
        <v/>
      </c>
      <c r="I344" s="14" t="n"/>
      <c r="J344" s="14" t="n"/>
      <c r="K344" s="16" t="n"/>
      <c r="L344" s="14" t="n"/>
      <c r="M344" s="14" t="n"/>
      <c r="N344" s="14" t="n"/>
      <c r="O344" s="15" t="n"/>
    </row>
    <row r="345">
      <c r="A345" s="14" t="n"/>
      <c r="B345" s="14" t="n"/>
      <c r="C345" s="14" t="n"/>
      <c r="D345" s="15" t="n"/>
      <c r="E345" s="15">
        <f>IF($D345="","",EDATE($D345,120))</f>
        <v/>
      </c>
      <c r="F345" s="14">
        <f>IF($E345="","",IF(NOT(ISNUMBER($E345)),"人工确认",IF($E345&lt;TODAY(),"已逾期",IF($E345&lt;=TODAY()+180,"180天内","正常"))))</f>
        <v/>
      </c>
      <c r="G345" s="14" t="n"/>
      <c r="H345" s="15">
        <f>IF($E345="","",EDATE($E345,-12))</f>
        <v/>
      </c>
      <c r="I345" s="14" t="n"/>
      <c r="J345" s="14" t="n"/>
      <c r="K345" s="16" t="n"/>
      <c r="L345" s="14" t="n"/>
      <c r="M345" s="14" t="n"/>
      <c r="N345" s="14" t="n"/>
      <c r="O345" s="15" t="n"/>
    </row>
    <row r="346">
      <c r="A346" s="14" t="n"/>
      <c r="B346" s="14" t="n"/>
      <c r="C346" s="14" t="n"/>
      <c r="D346" s="15" t="n"/>
      <c r="E346" s="15">
        <f>IF($D346="","",EDATE($D346,120))</f>
        <v/>
      </c>
      <c r="F346" s="14">
        <f>IF($E346="","",IF(NOT(ISNUMBER($E346)),"人工确认",IF($E346&lt;TODAY(),"已逾期",IF($E346&lt;=TODAY()+180,"180天内","正常"))))</f>
        <v/>
      </c>
      <c r="G346" s="14" t="n"/>
      <c r="H346" s="15">
        <f>IF($E346="","",EDATE($E346,-12))</f>
        <v/>
      </c>
      <c r="I346" s="14" t="n"/>
      <c r="J346" s="14" t="n"/>
      <c r="K346" s="16" t="n"/>
      <c r="L346" s="14" t="n"/>
      <c r="M346" s="14" t="n"/>
      <c r="N346" s="14" t="n"/>
      <c r="O346" s="15" t="n"/>
    </row>
    <row r="347">
      <c r="A347" s="14" t="n"/>
      <c r="B347" s="14" t="n"/>
      <c r="C347" s="14" t="n"/>
      <c r="D347" s="15" t="n"/>
      <c r="E347" s="15">
        <f>IF($D347="","",EDATE($D347,120))</f>
        <v/>
      </c>
      <c r="F347" s="14">
        <f>IF($E347="","",IF(NOT(ISNUMBER($E347)),"人工确认",IF($E347&lt;TODAY(),"已逾期",IF($E347&lt;=TODAY()+180,"180天内","正常"))))</f>
        <v/>
      </c>
      <c r="G347" s="14" t="n"/>
      <c r="H347" s="15">
        <f>IF($E347="","",EDATE($E347,-12))</f>
        <v/>
      </c>
      <c r="I347" s="14" t="n"/>
      <c r="J347" s="14" t="n"/>
      <c r="K347" s="16" t="n"/>
      <c r="L347" s="14" t="n"/>
      <c r="M347" s="14" t="n"/>
      <c r="N347" s="14" t="n"/>
      <c r="O347" s="15" t="n"/>
    </row>
    <row r="348">
      <c r="A348" s="14" t="n"/>
      <c r="B348" s="14" t="n"/>
      <c r="C348" s="14" t="n"/>
      <c r="D348" s="15" t="n"/>
      <c r="E348" s="15">
        <f>IF($D348="","",EDATE($D348,120))</f>
        <v/>
      </c>
      <c r="F348" s="14">
        <f>IF($E348="","",IF(NOT(ISNUMBER($E348)),"人工确认",IF($E348&lt;TODAY(),"已逾期",IF($E348&lt;=TODAY()+180,"180天内","正常"))))</f>
        <v/>
      </c>
      <c r="G348" s="14" t="n"/>
      <c r="H348" s="15">
        <f>IF($E348="","",EDATE($E348,-12))</f>
        <v/>
      </c>
      <c r="I348" s="14" t="n"/>
      <c r="J348" s="14" t="n"/>
      <c r="K348" s="16" t="n"/>
      <c r="L348" s="14" t="n"/>
      <c r="M348" s="14" t="n"/>
      <c r="N348" s="14" t="n"/>
      <c r="O348" s="15" t="n"/>
    </row>
    <row r="349">
      <c r="A349" s="14" t="n"/>
      <c r="B349" s="14" t="n"/>
      <c r="C349" s="14" t="n"/>
      <c r="D349" s="15" t="n"/>
      <c r="E349" s="15">
        <f>IF($D349="","",EDATE($D349,120))</f>
        <v/>
      </c>
      <c r="F349" s="14">
        <f>IF($E349="","",IF(NOT(ISNUMBER($E349)),"人工确认",IF($E349&lt;TODAY(),"已逾期",IF($E349&lt;=TODAY()+180,"180天内","正常"))))</f>
        <v/>
      </c>
      <c r="G349" s="14" t="n"/>
      <c r="H349" s="15">
        <f>IF($E349="","",EDATE($E349,-12))</f>
        <v/>
      </c>
      <c r="I349" s="14" t="n"/>
      <c r="J349" s="14" t="n"/>
      <c r="K349" s="16" t="n"/>
      <c r="L349" s="14" t="n"/>
      <c r="M349" s="14" t="n"/>
      <c r="N349" s="14" t="n"/>
      <c r="O349" s="15" t="n"/>
    </row>
    <row r="350">
      <c r="A350" s="14" t="n"/>
      <c r="B350" s="14" t="n"/>
      <c r="C350" s="14" t="n"/>
      <c r="D350" s="15" t="n"/>
      <c r="E350" s="15">
        <f>IF($D350="","",EDATE($D350,120))</f>
        <v/>
      </c>
      <c r="F350" s="14">
        <f>IF($E350="","",IF(NOT(ISNUMBER($E350)),"人工确认",IF($E350&lt;TODAY(),"已逾期",IF($E350&lt;=TODAY()+180,"180天内","正常"))))</f>
        <v/>
      </c>
      <c r="G350" s="14" t="n"/>
      <c r="H350" s="15">
        <f>IF($E350="","",EDATE($E350,-12))</f>
        <v/>
      </c>
      <c r="I350" s="14" t="n"/>
      <c r="J350" s="14" t="n"/>
      <c r="K350" s="16" t="n"/>
      <c r="L350" s="14" t="n"/>
      <c r="M350" s="14" t="n"/>
      <c r="N350" s="14" t="n"/>
      <c r="O350" s="15" t="n"/>
    </row>
    <row r="351">
      <c r="A351" s="14" t="n"/>
      <c r="B351" s="14" t="n"/>
      <c r="C351" s="14" t="n"/>
      <c r="D351" s="15" t="n"/>
      <c r="E351" s="15">
        <f>IF($D351="","",EDATE($D351,120))</f>
        <v/>
      </c>
      <c r="F351" s="14">
        <f>IF($E351="","",IF(NOT(ISNUMBER($E351)),"人工确认",IF($E351&lt;TODAY(),"已逾期",IF($E351&lt;=TODAY()+180,"180天内","正常"))))</f>
        <v/>
      </c>
      <c r="G351" s="14" t="n"/>
      <c r="H351" s="15">
        <f>IF($E351="","",EDATE($E351,-12))</f>
        <v/>
      </c>
      <c r="I351" s="14" t="n"/>
      <c r="J351" s="14" t="n"/>
      <c r="K351" s="16" t="n"/>
      <c r="L351" s="14" t="n"/>
      <c r="M351" s="14" t="n"/>
      <c r="N351" s="14" t="n"/>
      <c r="O351" s="15" t="n"/>
    </row>
    <row r="352">
      <c r="A352" s="14" t="n"/>
      <c r="B352" s="14" t="n"/>
      <c r="C352" s="14" t="n"/>
      <c r="D352" s="15" t="n"/>
      <c r="E352" s="15">
        <f>IF($D352="","",EDATE($D352,120))</f>
        <v/>
      </c>
      <c r="F352" s="14">
        <f>IF($E352="","",IF(NOT(ISNUMBER($E352)),"人工确认",IF($E352&lt;TODAY(),"已逾期",IF($E352&lt;=TODAY()+180,"180天内","正常"))))</f>
        <v/>
      </c>
      <c r="G352" s="14" t="n"/>
      <c r="H352" s="15">
        <f>IF($E352="","",EDATE($E352,-12))</f>
        <v/>
      </c>
      <c r="I352" s="14" t="n"/>
      <c r="J352" s="14" t="n"/>
      <c r="K352" s="16" t="n"/>
      <c r="L352" s="14" t="n"/>
      <c r="M352" s="14" t="n"/>
      <c r="N352" s="14" t="n"/>
      <c r="O352" s="15" t="n"/>
    </row>
    <row r="353">
      <c r="A353" s="14" t="n"/>
      <c r="B353" s="14" t="n"/>
      <c r="C353" s="14" t="n"/>
      <c r="D353" s="15" t="n"/>
      <c r="E353" s="15">
        <f>IF($D353="","",EDATE($D353,120))</f>
        <v/>
      </c>
      <c r="F353" s="14">
        <f>IF($E353="","",IF(NOT(ISNUMBER($E353)),"人工确认",IF($E353&lt;TODAY(),"已逾期",IF($E353&lt;=TODAY()+180,"180天内","正常"))))</f>
        <v/>
      </c>
      <c r="G353" s="14" t="n"/>
      <c r="H353" s="15">
        <f>IF($E353="","",EDATE($E353,-12))</f>
        <v/>
      </c>
      <c r="I353" s="14" t="n"/>
      <c r="J353" s="14" t="n"/>
      <c r="K353" s="16" t="n"/>
      <c r="L353" s="14" t="n"/>
      <c r="M353" s="14" t="n"/>
      <c r="N353" s="14" t="n"/>
      <c r="O353" s="15" t="n"/>
    </row>
    <row r="354">
      <c r="A354" s="14" t="n"/>
      <c r="B354" s="14" t="n"/>
      <c r="C354" s="14" t="n"/>
      <c r="D354" s="15" t="n"/>
      <c r="E354" s="15">
        <f>IF($D354="","",EDATE($D354,120))</f>
        <v/>
      </c>
      <c r="F354" s="14">
        <f>IF($E354="","",IF(NOT(ISNUMBER($E354)),"人工确认",IF($E354&lt;TODAY(),"已逾期",IF($E354&lt;=TODAY()+180,"180天内","正常"))))</f>
        <v/>
      </c>
      <c r="G354" s="14" t="n"/>
      <c r="H354" s="15">
        <f>IF($E354="","",EDATE($E354,-12))</f>
        <v/>
      </c>
      <c r="I354" s="14" t="n"/>
      <c r="J354" s="14" t="n"/>
      <c r="K354" s="16" t="n"/>
      <c r="L354" s="14" t="n"/>
      <c r="M354" s="14" t="n"/>
      <c r="N354" s="14" t="n"/>
      <c r="O354" s="15" t="n"/>
    </row>
    <row r="355">
      <c r="A355" s="14" t="n"/>
      <c r="B355" s="14" t="n"/>
      <c r="C355" s="14" t="n"/>
      <c r="D355" s="15" t="n"/>
      <c r="E355" s="15">
        <f>IF($D355="","",EDATE($D355,120))</f>
        <v/>
      </c>
      <c r="F355" s="14">
        <f>IF($E355="","",IF(NOT(ISNUMBER($E355)),"人工确认",IF($E355&lt;TODAY(),"已逾期",IF($E355&lt;=TODAY()+180,"180天内","正常"))))</f>
        <v/>
      </c>
      <c r="G355" s="14" t="n"/>
      <c r="H355" s="15">
        <f>IF($E355="","",EDATE($E355,-12))</f>
        <v/>
      </c>
      <c r="I355" s="14" t="n"/>
      <c r="J355" s="14" t="n"/>
      <c r="K355" s="16" t="n"/>
      <c r="L355" s="14" t="n"/>
      <c r="M355" s="14" t="n"/>
      <c r="N355" s="14" t="n"/>
      <c r="O355" s="15" t="n"/>
    </row>
    <row r="356">
      <c r="A356" s="14" t="n"/>
      <c r="B356" s="14" t="n"/>
      <c r="C356" s="14" t="n"/>
      <c r="D356" s="15" t="n"/>
      <c r="E356" s="15">
        <f>IF($D356="","",EDATE($D356,120))</f>
        <v/>
      </c>
      <c r="F356" s="14">
        <f>IF($E356="","",IF(NOT(ISNUMBER($E356)),"人工确认",IF($E356&lt;TODAY(),"已逾期",IF($E356&lt;=TODAY()+180,"180天内","正常"))))</f>
        <v/>
      </c>
      <c r="G356" s="14" t="n"/>
      <c r="H356" s="15">
        <f>IF($E356="","",EDATE($E356,-12))</f>
        <v/>
      </c>
      <c r="I356" s="14" t="n"/>
      <c r="J356" s="14" t="n"/>
      <c r="K356" s="16" t="n"/>
      <c r="L356" s="14" t="n"/>
      <c r="M356" s="14" t="n"/>
      <c r="N356" s="14" t="n"/>
      <c r="O356" s="15" t="n"/>
    </row>
    <row r="357">
      <c r="A357" s="14" t="n"/>
      <c r="B357" s="14" t="n"/>
      <c r="C357" s="14" t="n"/>
      <c r="D357" s="15" t="n"/>
      <c r="E357" s="15">
        <f>IF($D357="","",EDATE($D357,120))</f>
        <v/>
      </c>
      <c r="F357" s="14">
        <f>IF($E357="","",IF(NOT(ISNUMBER($E357)),"人工确认",IF($E357&lt;TODAY(),"已逾期",IF($E357&lt;=TODAY()+180,"180天内","正常"))))</f>
        <v/>
      </c>
      <c r="G357" s="14" t="n"/>
      <c r="H357" s="15">
        <f>IF($E357="","",EDATE($E357,-12))</f>
        <v/>
      </c>
      <c r="I357" s="14" t="n"/>
      <c r="J357" s="14" t="n"/>
      <c r="K357" s="16" t="n"/>
      <c r="L357" s="14" t="n"/>
      <c r="M357" s="14" t="n"/>
      <c r="N357" s="14" t="n"/>
      <c r="O357" s="15" t="n"/>
    </row>
    <row r="358">
      <c r="A358" s="14" t="n"/>
      <c r="B358" s="14" t="n"/>
      <c r="C358" s="14" t="n"/>
      <c r="D358" s="15" t="n"/>
      <c r="E358" s="15">
        <f>IF($D358="","",EDATE($D358,120))</f>
        <v/>
      </c>
      <c r="F358" s="14">
        <f>IF($E358="","",IF(NOT(ISNUMBER($E358)),"人工确认",IF($E358&lt;TODAY(),"已逾期",IF($E358&lt;=TODAY()+180,"180天内","正常"))))</f>
        <v/>
      </c>
      <c r="G358" s="14" t="n"/>
      <c r="H358" s="15">
        <f>IF($E358="","",EDATE($E358,-12))</f>
        <v/>
      </c>
      <c r="I358" s="14" t="n"/>
      <c r="J358" s="14" t="n"/>
      <c r="K358" s="16" t="n"/>
      <c r="L358" s="14" t="n"/>
      <c r="M358" s="14" t="n"/>
      <c r="N358" s="14" t="n"/>
      <c r="O358" s="15" t="n"/>
    </row>
    <row r="359">
      <c r="A359" s="14" t="n"/>
      <c r="B359" s="14" t="n"/>
      <c r="C359" s="14" t="n"/>
      <c r="D359" s="15" t="n"/>
      <c r="E359" s="15">
        <f>IF($D359="","",EDATE($D359,120))</f>
        <v/>
      </c>
      <c r="F359" s="14">
        <f>IF($E359="","",IF(NOT(ISNUMBER($E359)),"人工确认",IF($E359&lt;TODAY(),"已逾期",IF($E359&lt;=TODAY()+180,"180天内","正常"))))</f>
        <v/>
      </c>
      <c r="G359" s="14" t="n"/>
      <c r="H359" s="15">
        <f>IF($E359="","",EDATE($E359,-12))</f>
        <v/>
      </c>
      <c r="I359" s="14" t="n"/>
      <c r="J359" s="14" t="n"/>
      <c r="K359" s="16" t="n"/>
      <c r="L359" s="14" t="n"/>
      <c r="M359" s="14" t="n"/>
      <c r="N359" s="14" t="n"/>
      <c r="O359" s="15" t="n"/>
    </row>
    <row r="360">
      <c r="A360" s="14" t="n"/>
      <c r="B360" s="14" t="n"/>
      <c r="C360" s="14" t="n"/>
      <c r="D360" s="15" t="n"/>
      <c r="E360" s="15">
        <f>IF($D360="","",EDATE($D360,120))</f>
        <v/>
      </c>
      <c r="F360" s="14">
        <f>IF($E360="","",IF(NOT(ISNUMBER($E360)),"人工确认",IF($E360&lt;TODAY(),"已逾期",IF($E360&lt;=TODAY()+180,"180天内","正常"))))</f>
        <v/>
      </c>
      <c r="G360" s="14" t="n"/>
      <c r="H360" s="15">
        <f>IF($E360="","",EDATE($E360,-12))</f>
        <v/>
      </c>
      <c r="I360" s="14" t="n"/>
      <c r="J360" s="14" t="n"/>
      <c r="K360" s="16" t="n"/>
      <c r="L360" s="14" t="n"/>
      <c r="M360" s="14" t="n"/>
      <c r="N360" s="14" t="n"/>
      <c r="O360" s="15" t="n"/>
    </row>
    <row r="361">
      <c r="A361" s="14" t="n"/>
      <c r="B361" s="14" t="n"/>
      <c r="C361" s="14" t="n"/>
      <c r="D361" s="15" t="n"/>
      <c r="E361" s="15">
        <f>IF($D361="","",EDATE($D361,120))</f>
        <v/>
      </c>
      <c r="F361" s="14">
        <f>IF($E361="","",IF(NOT(ISNUMBER($E361)),"人工确认",IF($E361&lt;TODAY(),"已逾期",IF($E361&lt;=TODAY()+180,"180天内","正常"))))</f>
        <v/>
      </c>
      <c r="G361" s="14" t="n"/>
      <c r="H361" s="15">
        <f>IF($E361="","",EDATE($E361,-12))</f>
        <v/>
      </c>
      <c r="I361" s="14" t="n"/>
      <c r="J361" s="14" t="n"/>
      <c r="K361" s="16" t="n"/>
      <c r="L361" s="14" t="n"/>
      <c r="M361" s="14" t="n"/>
      <c r="N361" s="14" t="n"/>
      <c r="O361" s="15" t="n"/>
    </row>
    <row r="362">
      <c r="A362" s="14" t="n"/>
      <c r="B362" s="14" t="n"/>
      <c r="C362" s="14" t="n"/>
      <c r="D362" s="15" t="n"/>
      <c r="E362" s="15">
        <f>IF($D362="","",EDATE($D362,120))</f>
        <v/>
      </c>
      <c r="F362" s="14">
        <f>IF($E362="","",IF(NOT(ISNUMBER($E362)),"人工确认",IF($E362&lt;TODAY(),"已逾期",IF($E362&lt;=TODAY()+180,"180天内","正常"))))</f>
        <v/>
      </c>
      <c r="G362" s="14" t="n"/>
      <c r="H362" s="15">
        <f>IF($E362="","",EDATE($E362,-12))</f>
        <v/>
      </c>
      <c r="I362" s="14" t="n"/>
      <c r="J362" s="14" t="n"/>
      <c r="K362" s="16" t="n"/>
      <c r="L362" s="14" t="n"/>
      <c r="M362" s="14" t="n"/>
      <c r="N362" s="14" t="n"/>
      <c r="O362" s="15" t="n"/>
    </row>
    <row r="363">
      <c r="A363" s="14" t="n"/>
      <c r="B363" s="14" t="n"/>
      <c r="C363" s="14" t="n"/>
      <c r="D363" s="15" t="n"/>
      <c r="E363" s="15">
        <f>IF($D363="","",EDATE($D363,120))</f>
        <v/>
      </c>
      <c r="F363" s="14">
        <f>IF($E363="","",IF(NOT(ISNUMBER($E363)),"人工确认",IF($E363&lt;TODAY(),"已逾期",IF($E363&lt;=TODAY()+180,"180天内","正常"))))</f>
        <v/>
      </c>
      <c r="G363" s="14" t="n"/>
      <c r="H363" s="15">
        <f>IF($E363="","",EDATE($E363,-12))</f>
        <v/>
      </c>
      <c r="I363" s="14" t="n"/>
      <c r="J363" s="14" t="n"/>
      <c r="K363" s="16" t="n"/>
      <c r="L363" s="14" t="n"/>
      <c r="M363" s="14" t="n"/>
      <c r="N363" s="14" t="n"/>
      <c r="O363" s="15" t="n"/>
    </row>
    <row r="364">
      <c r="A364" s="14" t="n"/>
      <c r="B364" s="14" t="n"/>
      <c r="C364" s="14" t="n"/>
      <c r="D364" s="15" t="n"/>
      <c r="E364" s="15">
        <f>IF($D364="","",EDATE($D364,120))</f>
        <v/>
      </c>
      <c r="F364" s="14">
        <f>IF($E364="","",IF(NOT(ISNUMBER($E364)),"人工确认",IF($E364&lt;TODAY(),"已逾期",IF($E364&lt;=TODAY()+180,"180天内","正常"))))</f>
        <v/>
      </c>
      <c r="G364" s="14" t="n"/>
      <c r="H364" s="15">
        <f>IF($E364="","",EDATE($E364,-12))</f>
        <v/>
      </c>
      <c r="I364" s="14" t="n"/>
      <c r="J364" s="14" t="n"/>
      <c r="K364" s="16" t="n"/>
      <c r="L364" s="14" t="n"/>
      <c r="M364" s="14" t="n"/>
      <c r="N364" s="14" t="n"/>
      <c r="O364" s="15" t="n"/>
    </row>
    <row r="365">
      <c r="A365" s="14" t="n"/>
      <c r="B365" s="14" t="n"/>
      <c r="C365" s="14" t="n"/>
      <c r="D365" s="15" t="n"/>
      <c r="E365" s="15">
        <f>IF($D365="","",EDATE($D365,120))</f>
        <v/>
      </c>
      <c r="F365" s="14">
        <f>IF($E365="","",IF(NOT(ISNUMBER($E365)),"人工确认",IF($E365&lt;TODAY(),"已逾期",IF($E365&lt;=TODAY()+180,"180天内","正常"))))</f>
        <v/>
      </c>
      <c r="G365" s="14" t="n"/>
      <c r="H365" s="15">
        <f>IF($E365="","",EDATE($E365,-12))</f>
        <v/>
      </c>
      <c r="I365" s="14" t="n"/>
      <c r="J365" s="14" t="n"/>
      <c r="K365" s="16" t="n"/>
      <c r="L365" s="14" t="n"/>
      <c r="M365" s="14" t="n"/>
      <c r="N365" s="14" t="n"/>
      <c r="O365" s="15" t="n"/>
    </row>
    <row r="366">
      <c r="A366" s="14" t="n"/>
      <c r="B366" s="14" t="n"/>
      <c r="C366" s="14" t="n"/>
      <c r="D366" s="15" t="n"/>
      <c r="E366" s="15">
        <f>IF($D366="","",EDATE($D366,120))</f>
        <v/>
      </c>
      <c r="F366" s="14">
        <f>IF($E366="","",IF(NOT(ISNUMBER($E366)),"人工确认",IF($E366&lt;TODAY(),"已逾期",IF($E366&lt;=TODAY()+180,"180天内","正常"))))</f>
        <v/>
      </c>
      <c r="G366" s="14" t="n"/>
      <c r="H366" s="15">
        <f>IF($E366="","",EDATE($E366,-12))</f>
        <v/>
      </c>
      <c r="I366" s="14" t="n"/>
      <c r="J366" s="14" t="n"/>
      <c r="K366" s="16" t="n"/>
      <c r="L366" s="14" t="n"/>
      <c r="M366" s="14" t="n"/>
      <c r="N366" s="14" t="n"/>
      <c r="O366" s="15" t="n"/>
    </row>
    <row r="367">
      <c r="A367" s="14" t="n"/>
      <c r="B367" s="14" t="n"/>
      <c r="C367" s="14" t="n"/>
      <c r="D367" s="15" t="n"/>
      <c r="E367" s="15">
        <f>IF($D367="","",EDATE($D367,120))</f>
        <v/>
      </c>
      <c r="F367" s="14">
        <f>IF($E367="","",IF(NOT(ISNUMBER($E367)),"人工确认",IF($E367&lt;TODAY(),"已逾期",IF($E367&lt;=TODAY()+180,"180天内","正常"))))</f>
        <v/>
      </c>
      <c r="G367" s="14" t="n"/>
      <c r="H367" s="15">
        <f>IF($E367="","",EDATE($E367,-12))</f>
        <v/>
      </c>
      <c r="I367" s="14" t="n"/>
      <c r="J367" s="14" t="n"/>
      <c r="K367" s="16" t="n"/>
      <c r="L367" s="14" t="n"/>
      <c r="M367" s="14" t="n"/>
      <c r="N367" s="14" t="n"/>
      <c r="O367" s="15" t="n"/>
    </row>
    <row r="368">
      <c r="A368" s="14" t="n"/>
      <c r="B368" s="14" t="n"/>
      <c r="C368" s="14" t="n"/>
      <c r="D368" s="15" t="n"/>
      <c r="E368" s="15">
        <f>IF($D368="","",EDATE($D368,120))</f>
        <v/>
      </c>
      <c r="F368" s="14">
        <f>IF($E368="","",IF(NOT(ISNUMBER($E368)),"人工确认",IF($E368&lt;TODAY(),"已逾期",IF($E368&lt;=TODAY()+180,"180天内","正常"))))</f>
        <v/>
      </c>
      <c r="G368" s="14" t="n"/>
      <c r="H368" s="15">
        <f>IF($E368="","",EDATE($E368,-12))</f>
        <v/>
      </c>
      <c r="I368" s="14" t="n"/>
      <c r="J368" s="14" t="n"/>
      <c r="K368" s="16" t="n"/>
      <c r="L368" s="14" t="n"/>
      <c r="M368" s="14" t="n"/>
      <c r="N368" s="14" t="n"/>
      <c r="O368" s="15" t="n"/>
    </row>
    <row r="369">
      <c r="A369" s="14" t="n"/>
      <c r="B369" s="14" t="n"/>
      <c r="C369" s="14" t="n"/>
      <c r="D369" s="15" t="n"/>
      <c r="E369" s="15">
        <f>IF($D369="","",EDATE($D369,120))</f>
        <v/>
      </c>
      <c r="F369" s="14">
        <f>IF($E369="","",IF(NOT(ISNUMBER($E369)),"人工确认",IF($E369&lt;TODAY(),"已逾期",IF($E369&lt;=TODAY()+180,"180天内","正常"))))</f>
        <v/>
      </c>
      <c r="G369" s="14" t="n"/>
      <c r="H369" s="15">
        <f>IF($E369="","",EDATE($E369,-12))</f>
        <v/>
      </c>
      <c r="I369" s="14" t="n"/>
      <c r="J369" s="14" t="n"/>
      <c r="K369" s="16" t="n"/>
      <c r="L369" s="14" t="n"/>
      <c r="M369" s="14" t="n"/>
      <c r="N369" s="14" t="n"/>
      <c r="O369" s="15" t="n"/>
    </row>
    <row r="370">
      <c r="A370" s="14" t="n"/>
      <c r="B370" s="14" t="n"/>
      <c r="C370" s="14" t="n"/>
      <c r="D370" s="15" t="n"/>
      <c r="E370" s="15">
        <f>IF($D370="","",EDATE($D370,120))</f>
        <v/>
      </c>
      <c r="F370" s="14">
        <f>IF($E370="","",IF(NOT(ISNUMBER($E370)),"人工确认",IF($E370&lt;TODAY(),"已逾期",IF($E370&lt;=TODAY()+180,"180天内","正常"))))</f>
        <v/>
      </c>
      <c r="G370" s="14" t="n"/>
      <c r="H370" s="15">
        <f>IF($E370="","",EDATE($E370,-12))</f>
        <v/>
      </c>
      <c r="I370" s="14" t="n"/>
      <c r="J370" s="14" t="n"/>
      <c r="K370" s="16" t="n"/>
      <c r="L370" s="14" t="n"/>
      <c r="M370" s="14" t="n"/>
      <c r="N370" s="14" t="n"/>
      <c r="O370" s="15" t="n"/>
    </row>
    <row r="371">
      <c r="A371" s="14" t="n"/>
      <c r="B371" s="14" t="n"/>
      <c r="C371" s="14" t="n"/>
      <c r="D371" s="15" t="n"/>
      <c r="E371" s="15">
        <f>IF($D371="","",EDATE($D371,120))</f>
        <v/>
      </c>
      <c r="F371" s="14">
        <f>IF($E371="","",IF(NOT(ISNUMBER($E371)),"人工确认",IF($E371&lt;TODAY(),"已逾期",IF($E371&lt;=TODAY()+180,"180天内","正常"))))</f>
        <v/>
      </c>
      <c r="G371" s="14" t="n"/>
      <c r="H371" s="15">
        <f>IF($E371="","",EDATE($E371,-12))</f>
        <v/>
      </c>
      <c r="I371" s="14" t="n"/>
      <c r="J371" s="14" t="n"/>
      <c r="K371" s="16" t="n"/>
      <c r="L371" s="14" t="n"/>
      <c r="M371" s="14" t="n"/>
      <c r="N371" s="14" t="n"/>
      <c r="O371" s="15" t="n"/>
    </row>
    <row r="372">
      <c r="A372" s="14" t="n"/>
      <c r="B372" s="14" t="n"/>
      <c r="C372" s="14" t="n"/>
      <c r="D372" s="15" t="n"/>
      <c r="E372" s="15">
        <f>IF($D372="","",EDATE($D372,120))</f>
        <v/>
      </c>
      <c r="F372" s="14">
        <f>IF($E372="","",IF(NOT(ISNUMBER($E372)),"人工确认",IF($E372&lt;TODAY(),"已逾期",IF($E372&lt;=TODAY()+180,"180天内","正常"))))</f>
        <v/>
      </c>
      <c r="G372" s="14" t="n"/>
      <c r="H372" s="15">
        <f>IF($E372="","",EDATE($E372,-12))</f>
        <v/>
      </c>
      <c r="I372" s="14" t="n"/>
      <c r="J372" s="14" t="n"/>
      <c r="K372" s="16" t="n"/>
      <c r="L372" s="14" t="n"/>
      <c r="M372" s="14" t="n"/>
      <c r="N372" s="14" t="n"/>
      <c r="O372" s="15" t="n"/>
    </row>
    <row r="373">
      <c r="A373" s="14" t="n"/>
      <c r="B373" s="14" t="n"/>
      <c r="C373" s="14" t="n"/>
      <c r="D373" s="15" t="n"/>
      <c r="E373" s="15">
        <f>IF($D373="","",EDATE($D373,120))</f>
        <v/>
      </c>
      <c r="F373" s="14">
        <f>IF($E373="","",IF(NOT(ISNUMBER($E373)),"人工确认",IF($E373&lt;TODAY(),"已逾期",IF($E373&lt;=TODAY()+180,"180天内","正常"))))</f>
        <v/>
      </c>
      <c r="G373" s="14" t="n"/>
      <c r="H373" s="15">
        <f>IF($E373="","",EDATE($E373,-12))</f>
        <v/>
      </c>
      <c r="I373" s="14" t="n"/>
      <c r="J373" s="14" t="n"/>
      <c r="K373" s="16" t="n"/>
      <c r="L373" s="14" t="n"/>
      <c r="M373" s="14" t="n"/>
      <c r="N373" s="14" t="n"/>
      <c r="O373" s="15" t="n"/>
    </row>
    <row r="374">
      <c r="A374" s="14" t="n"/>
      <c r="B374" s="14" t="n"/>
      <c r="C374" s="14" t="n"/>
      <c r="D374" s="15" t="n"/>
      <c r="E374" s="15">
        <f>IF($D374="","",EDATE($D374,120))</f>
        <v/>
      </c>
      <c r="F374" s="14">
        <f>IF($E374="","",IF(NOT(ISNUMBER($E374)),"人工确认",IF($E374&lt;TODAY(),"已逾期",IF($E374&lt;=TODAY()+180,"180天内","正常"))))</f>
        <v/>
      </c>
      <c r="G374" s="14" t="n"/>
      <c r="H374" s="15">
        <f>IF($E374="","",EDATE($E374,-12))</f>
        <v/>
      </c>
      <c r="I374" s="14" t="n"/>
      <c r="J374" s="14" t="n"/>
      <c r="K374" s="16" t="n"/>
      <c r="L374" s="14" t="n"/>
      <c r="M374" s="14" t="n"/>
      <c r="N374" s="14" t="n"/>
      <c r="O374" s="15" t="n"/>
    </row>
    <row r="375">
      <c r="A375" s="14" t="n"/>
      <c r="B375" s="14" t="n"/>
      <c r="C375" s="14" t="n"/>
      <c r="D375" s="15" t="n"/>
      <c r="E375" s="15">
        <f>IF($D375="","",EDATE($D375,120))</f>
        <v/>
      </c>
      <c r="F375" s="14">
        <f>IF($E375="","",IF(NOT(ISNUMBER($E375)),"人工确认",IF($E375&lt;TODAY(),"已逾期",IF($E375&lt;=TODAY()+180,"180天内","正常"))))</f>
        <v/>
      </c>
      <c r="G375" s="14" t="n"/>
      <c r="H375" s="15">
        <f>IF($E375="","",EDATE($E375,-12))</f>
        <v/>
      </c>
      <c r="I375" s="14" t="n"/>
      <c r="J375" s="14" t="n"/>
      <c r="K375" s="16" t="n"/>
      <c r="L375" s="14" t="n"/>
      <c r="M375" s="14" t="n"/>
      <c r="N375" s="14" t="n"/>
      <c r="O375" s="15" t="n"/>
    </row>
    <row r="376">
      <c r="A376" s="14" t="n"/>
      <c r="B376" s="14" t="n"/>
      <c r="C376" s="14" t="n"/>
      <c r="D376" s="15" t="n"/>
      <c r="E376" s="15">
        <f>IF($D376="","",EDATE($D376,120))</f>
        <v/>
      </c>
      <c r="F376" s="14">
        <f>IF($E376="","",IF(NOT(ISNUMBER($E376)),"人工确认",IF($E376&lt;TODAY(),"已逾期",IF($E376&lt;=TODAY()+180,"180天内","正常"))))</f>
        <v/>
      </c>
      <c r="G376" s="14" t="n"/>
      <c r="H376" s="15">
        <f>IF($E376="","",EDATE($E376,-12))</f>
        <v/>
      </c>
      <c r="I376" s="14" t="n"/>
      <c r="J376" s="14" t="n"/>
      <c r="K376" s="16" t="n"/>
      <c r="L376" s="14" t="n"/>
      <c r="M376" s="14" t="n"/>
      <c r="N376" s="14" t="n"/>
      <c r="O376" s="15" t="n"/>
    </row>
    <row r="377">
      <c r="A377" s="14" t="n"/>
      <c r="B377" s="14" t="n"/>
      <c r="C377" s="14" t="n"/>
      <c r="D377" s="15" t="n"/>
      <c r="E377" s="15">
        <f>IF($D377="","",EDATE($D377,120))</f>
        <v/>
      </c>
      <c r="F377" s="14">
        <f>IF($E377="","",IF(NOT(ISNUMBER($E377)),"人工确认",IF($E377&lt;TODAY(),"已逾期",IF($E377&lt;=TODAY()+180,"180天内","正常"))))</f>
        <v/>
      </c>
      <c r="G377" s="14" t="n"/>
      <c r="H377" s="15">
        <f>IF($E377="","",EDATE($E377,-12))</f>
        <v/>
      </c>
      <c r="I377" s="14" t="n"/>
      <c r="J377" s="14" t="n"/>
      <c r="K377" s="16" t="n"/>
      <c r="L377" s="14" t="n"/>
      <c r="M377" s="14" t="n"/>
      <c r="N377" s="14" t="n"/>
      <c r="O377" s="15" t="n"/>
    </row>
    <row r="378">
      <c r="A378" s="14" t="n"/>
      <c r="B378" s="14" t="n"/>
      <c r="C378" s="14" t="n"/>
      <c r="D378" s="15" t="n"/>
      <c r="E378" s="15">
        <f>IF($D378="","",EDATE($D378,120))</f>
        <v/>
      </c>
      <c r="F378" s="14">
        <f>IF($E378="","",IF(NOT(ISNUMBER($E378)),"人工确认",IF($E378&lt;TODAY(),"已逾期",IF($E378&lt;=TODAY()+180,"180天内","正常"))))</f>
        <v/>
      </c>
      <c r="G378" s="14" t="n"/>
      <c r="H378" s="15">
        <f>IF($E378="","",EDATE($E378,-12))</f>
        <v/>
      </c>
      <c r="I378" s="14" t="n"/>
      <c r="J378" s="14" t="n"/>
      <c r="K378" s="16" t="n"/>
      <c r="L378" s="14" t="n"/>
      <c r="M378" s="14" t="n"/>
      <c r="N378" s="14" t="n"/>
      <c r="O378" s="15" t="n"/>
    </row>
    <row r="379">
      <c r="A379" s="14" t="n"/>
      <c r="B379" s="14" t="n"/>
      <c r="C379" s="14" t="n"/>
      <c r="D379" s="15" t="n"/>
      <c r="E379" s="15">
        <f>IF($D379="","",EDATE($D379,120))</f>
        <v/>
      </c>
      <c r="F379" s="14">
        <f>IF($E379="","",IF(NOT(ISNUMBER($E379)),"人工确认",IF($E379&lt;TODAY(),"已逾期",IF($E379&lt;=TODAY()+180,"180天内","正常"))))</f>
        <v/>
      </c>
      <c r="G379" s="14" t="n"/>
      <c r="H379" s="15">
        <f>IF($E379="","",EDATE($E379,-12))</f>
        <v/>
      </c>
      <c r="I379" s="14" t="n"/>
      <c r="J379" s="14" t="n"/>
      <c r="K379" s="16" t="n"/>
      <c r="L379" s="14" t="n"/>
      <c r="M379" s="14" t="n"/>
      <c r="N379" s="14" t="n"/>
      <c r="O379" s="15" t="n"/>
    </row>
    <row r="380">
      <c r="A380" s="14" t="n"/>
      <c r="B380" s="14" t="n"/>
      <c r="C380" s="14" t="n"/>
      <c r="D380" s="15" t="n"/>
      <c r="E380" s="15">
        <f>IF($D380="","",EDATE($D380,120))</f>
        <v/>
      </c>
      <c r="F380" s="14">
        <f>IF($E380="","",IF(NOT(ISNUMBER($E380)),"人工确认",IF($E380&lt;TODAY(),"已逾期",IF($E380&lt;=TODAY()+180,"180天内","正常"))))</f>
        <v/>
      </c>
      <c r="G380" s="14" t="n"/>
      <c r="H380" s="15">
        <f>IF($E380="","",EDATE($E380,-12))</f>
        <v/>
      </c>
      <c r="I380" s="14" t="n"/>
      <c r="J380" s="14" t="n"/>
      <c r="K380" s="16" t="n"/>
      <c r="L380" s="14" t="n"/>
      <c r="M380" s="14" t="n"/>
      <c r="N380" s="14" t="n"/>
      <c r="O380" s="15" t="n"/>
    </row>
    <row r="381">
      <c r="A381" s="14" t="n"/>
      <c r="B381" s="14" t="n"/>
      <c r="C381" s="14" t="n"/>
      <c r="D381" s="15" t="n"/>
      <c r="E381" s="15">
        <f>IF($D381="","",EDATE($D381,120))</f>
        <v/>
      </c>
      <c r="F381" s="14">
        <f>IF($E381="","",IF(NOT(ISNUMBER($E381)),"人工确认",IF($E381&lt;TODAY(),"已逾期",IF($E381&lt;=TODAY()+180,"180天内","正常"))))</f>
        <v/>
      </c>
      <c r="G381" s="14" t="n"/>
      <c r="H381" s="15">
        <f>IF($E381="","",EDATE($E381,-12))</f>
        <v/>
      </c>
      <c r="I381" s="14" t="n"/>
      <c r="J381" s="14" t="n"/>
      <c r="K381" s="16" t="n"/>
      <c r="L381" s="14" t="n"/>
      <c r="M381" s="14" t="n"/>
      <c r="N381" s="14" t="n"/>
      <c r="O381" s="15" t="n"/>
    </row>
    <row r="382">
      <c r="A382" s="14" t="n"/>
      <c r="B382" s="14" t="n"/>
      <c r="C382" s="14" t="n"/>
      <c r="D382" s="15" t="n"/>
      <c r="E382" s="15">
        <f>IF($D382="","",EDATE($D382,120))</f>
        <v/>
      </c>
      <c r="F382" s="14">
        <f>IF($E382="","",IF(NOT(ISNUMBER($E382)),"人工确认",IF($E382&lt;TODAY(),"已逾期",IF($E382&lt;=TODAY()+180,"180天内","正常"))))</f>
        <v/>
      </c>
      <c r="G382" s="14" t="n"/>
      <c r="H382" s="15">
        <f>IF($E382="","",EDATE($E382,-12))</f>
        <v/>
      </c>
      <c r="I382" s="14" t="n"/>
      <c r="J382" s="14" t="n"/>
      <c r="K382" s="16" t="n"/>
      <c r="L382" s="14" t="n"/>
      <c r="M382" s="14" t="n"/>
      <c r="N382" s="14" t="n"/>
      <c r="O382" s="15" t="n"/>
    </row>
    <row r="383">
      <c r="A383" s="14" t="n"/>
      <c r="B383" s="14" t="n"/>
      <c r="C383" s="14" t="n"/>
      <c r="D383" s="15" t="n"/>
      <c r="E383" s="15">
        <f>IF($D383="","",EDATE($D383,120))</f>
        <v/>
      </c>
      <c r="F383" s="14">
        <f>IF($E383="","",IF(NOT(ISNUMBER($E383)),"人工确认",IF($E383&lt;TODAY(),"已逾期",IF($E383&lt;=TODAY()+180,"180天内","正常"))))</f>
        <v/>
      </c>
      <c r="G383" s="14" t="n"/>
      <c r="H383" s="15">
        <f>IF($E383="","",EDATE($E383,-12))</f>
        <v/>
      </c>
      <c r="I383" s="14" t="n"/>
      <c r="J383" s="14" t="n"/>
      <c r="K383" s="16" t="n"/>
      <c r="L383" s="14" t="n"/>
      <c r="M383" s="14" t="n"/>
      <c r="N383" s="14" t="n"/>
      <c r="O383" s="15" t="n"/>
    </row>
    <row r="384">
      <c r="A384" s="14" t="n"/>
      <c r="B384" s="14" t="n"/>
      <c r="C384" s="14" t="n"/>
      <c r="D384" s="15" t="n"/>
      <c r="E384" s="15">
        <f>IF($D384="","",EDATE($D384,120))</f>
        <v/>
      </c>
      <c r="F384" s="14">
        <f>IF($E384="","",IF(NOT(ISNUMBER($E384)),"人工确认",IF($E384&lt;TODAY(),"已逾期",IF($E384&lt;=TODAY()+180,"180天内","正常"))))</f>
        <v/>
      </c>
      <c r="G384" s="14" t="n"/>
      <c r="H384" s="15">
        <f>IF($E384="","",EDATE($E384,-12))</f>
        <v/>
      </c>
      <c r="I384" s="14" t="n"/>
      <c r="J384" s="14" t="n"/>
      <c r="K384" s="16" t="n"/>
      <c r="L384" s="14" t="n"/>
      <c r="M384" s="14" t="n"/>
      <c r="N384" s="14" t="n"/>
      <c r="O384" s="15" t="n"/>
    </row>
    <row r="385">
      <c r="A385" s="14" t="n"/>
      <c r="B385" s="14" t="n"/>
      <c r="C385" s="14" t="n"/>
      <c r="D385" s="15" t="n"/>
      <c r="E385" s="15">
        <f>IF($D385="","",EDATE($D385,120))</f>
        <v/>
      </c>
      <c r="F385" s="14">
        <f>IF($E385="","",IF(NOT(ISNUMBER($E385)),"人工确认",IF($E385&lt;TODAY(),"已逾期",IF($E385&lt;=TODAY()+180,"180天内","正常"))))</f>
        <v/>
      </c>
      <c r="G385" s="14" t="n"/>
      <c r="H385" s="15">
        <f>IF($E385="","",EDATE($E385,-12))</f>
        <v/>
      </c>
      <c r="I385" s="14" t="n"/>
      <c r="J385" s="14" t="n"/>
      <c r="K385" s="16" t="n"/>
      <c r="L385" s="14" t="n"/>
      <c r="M385" s="14" t="n"/>
      <c r="N385" s="14" t="n"/>
      <c r="O385" s="15" t="n"/>
    </row>
    <row r="386">
      <c r="A386" s="14" t="n"/>
      <c r="B386" s="14" t="n"/>
      <c r="C386" s="14" t="n"/>
      <c r="D386" s="15" t="n"/>
      <c r="E386" s="15">
        <f>IF($D386="","",EDATE($D386,120))</f>
        <v/>
      </c>
      <c r="F386" s="14">
        <f>IF($E386="","",IF(NOT(ISNUMBER($E386)),"人工确认",IF($E386&lt;TODAY(),"已逾期",IF($E386&lt;=TODAY()+180,"180天内","正常"))))</f>
        <v/>
      </c>
      <c r="G386" s="14" t="n"/>
      <c r="H386" s="15">
        <f>IF($E386="","",EDATE($E386,-12))</f>
        <v/>
      </c>
      <c r="I386" s="14" t="n"/>
      <c r="J386" s="14" t="n"/>
      <c r="K386" s="16" t="n"/>
      <c r="L386" s="14" t="n"/>
      <c r="M386" s="14" t="n"/>
      <c r="N386" s="14" t="n"/>
      <c r="O386" s="15" t="n"/>
    </row>
    <row r="387">
      <c r="A387" s="14" t="n"/>
      <c r="B387" s="14" t="n"/>
      <c r="C387" s="14" t="n"/>
      <c r="D387" s="15" t="n"/>
      <c r="E387" s="15">
        <f>IF($D387="","",EDATE($D387,120))</f>
        <v/>
      </c>
      <c r="F387" s="14">
        <f>IF($E387="","",IF(NOT(ISNUMBER($E387)),"人工确认",IF($E387&lt;TODAY(),"已逾期",IF($E387&lt;=TODAY()+180,"180天内","正常"))))</f>
        <v/>
      </c>
      <c r="G387" s="14" t="n"/>
      <c r="H387" s="15">
        <f>IF($E387="","",EDATE($E387,-12))</f>
        <v/>
      </c>
      <c r="I387" s="14" t="n"/>
      <c r="J387" s="14" t="n"/>
      <c r="K387" s="16" t="n"/>
      <c r="L387" s="14" t="n"/>
      <c r="M387" s="14" t="n"/>
      <c r="N387" s="14" t="n"/>
      <c r="O387" s="15" t="n"/>
    </row>
    <row r="388">
      <c r="A388" s="14" t="n"/>
      <c r="B388" s="14" t="n"/>
      <c r="C388" s="14" t="n"/>
      <c r="D388" s="15" t="n"/>
      <c r="E388" s="15">
        <f>IF($D388="","",EDATE($D388,120))</f>
        <v/>
      </c>
      <c r="F388" s="14">
        <f>IF($E388="","",IF(NOT(ISNUMBER($E388)),"人工确认",IF($E388&lt;TODAY(),"已逾期",IF($E388&lt;=TODAY()+180,"180天内","正常"))))</f>
        <v/>
      </c>
      <c r="G388" s="14" t="n"/>
      <c r="H388" s="15">
        <f>IF($E388="","",EDATE($E388,-12))</f>
        <v/>
      </c>
      <c r="I388" s="14" t="n"/>
      <c r="J388" s="14" t="n"/>
      <c r="K388" s="16" t="n"/>
      <c r="L388" s="14" t="n"/>
      <c r="M388" s="14" t="n"/>
      <c r="N388" s="14" t="n"/>
      <c r="O388" s="15" t="n"/>
    </row>
    <row r="389">
      <c r="A389" s="14" t="n"/>
      <c r="B389" s="14" t="n"/>
      <c r="C389" s="14" t="n"/>
      <c r="D389" s="15" t="n"/>
      <c r="E389" s="15">
        <f>IF($D389="","",EDATE($D389,120))</f>
        <v/>
      </c>
      <c r="F389" s="14">
        <f>IF($E389="","",IF(NOT(ISNUMBER($E389)),"人工确认",IF($E389&lt;TODAY(),"已逾期",IF($E389&lt;=TODAY()+180,"180天内","正常"))))</f>
        <v/>
      </c>
      <c r="G389" s="14" t="n"/>
      <c r="H389" s="15">
        <f>IF($E389="","",EDATE($E389,-12))</f>
        <v/>
      </c>
      <c r="I389" s="14" t="n"/>
      <c r="J389" s="14" t="n"/>
      <c r="K389" s="16" t="n"/>
      <c r="L389" s="14" t="n"/>
      <c r="M389" s="14" t="n"/>
      <c r="N389" s="14" t="n"/>
      <c r="O389" s="15" t="n"/>
    </row>
    <row r="390">
      <c r="A390" s="14" t="n"/>
      <c r="B390" s="14" t="n"/>
      <c r="C390" s="14" t="n"/>
      <c r="D390" s="15" t="n"/>
      <c r="E390" s="15">
        <f>IF($D390="","",EDATE($D390,120))</f>
        <v/>
      </c>
      <c r="F390" s="14">
        <f>IF($E390="","",IF(NOT(ISNUMBER($E390)),"人工确认",IF($E390&lt;TODAY(),"已逾期",IF($E390&lt;=TODAY()+180,"180天内","正常"))))</f>
        <v/>
      </c>
      <c r="G390" s="14" t="n"/>
      <c r="H390" s="15">
        <f>IF($E390="","",EDATE($E390,-12))</f>
        <v/>
      </c>
      <c r="I390" s="14" t="n"/>
      <c r="J390" s="14" t="n"/>
      <c r="K390" s="16" t="n"/>
      <c r="L390" s="14" t="n"/>
      <c r="M390" s="14" t="n"/>
      <c r="N390" s="14" t="n"/>
      <c r="O390" s="15" t="n"/>
    </row>
    <row r="391">
      <c r="A391" s="14" t="n"/>
      <c r="B391" s="14" t="n"/>
      <c r="C391" s="14" t="n"/>
      <c r="D391" s="15" t="n"/>
      <c r="E391" s="15">
        <f>IF($D391="","",EDATE($D391,120))</f>
        <v/>
      </c>
      <c r="F391" s="14">
        <f>IF($E391="","",IF(NOT(ISNUMBER($E391)),"人工确认",IF($E391&lt;TODAY(),"已逾期",IF($E391&lt;=TODAY()+180,"180天内","正常"))))</f>
        <v/>
      </c>
      <c r="G391" s="14" t="n"/>
      <c r="H391" s="15">
        <f>IF($E391="","",EDATE($E391,-12))</f>
        <v/>
      </c>
      <c r="I391" s="14" t="n"/>
      <c r="J391" s="14" t="n"/>
      <c r="K391" s="16" t="n"/>
      <c r="L391" s="14" t="n"/>
      <c r="M391" s="14" t="n"/>
      <c r="N391" s="14" t="n"/>
      <c r="O391" s="15" t="n"/>
    </row>
    <row r="392">
      <c r="A392" s="14" t="n"/>
      <c r="B392" s="14" t="n"/>
      <c r="C392" s="14" t="n"/>
      <c r="D392" s="15" t="n"/>
      <c r="E392" s="15">
        <f>IF($D392="","",EDATE($D392,120))</f>
        <v/>
      </c>
      <c r="F392" s="14">
        <f>IF($E392="","",IF(NOT(ISNUMBER($E392)),"人工确认",IF($E392&lt;TODAY(),"已逾期",IF($E392&lt;=TODAY()+180,"180天内","正常"))))</f>
        <v/>
      </c>
      <c r="G392" s="14" t="n"/>
      <c r="H392" s="15">
        <f>IF($E392="","",EDATE($E392,-12))</f>
        <v/>
      </c>
      <c r="I392" s="14" t="n"/>
      <c r="J392" s="14" t="n"/>
      <c r="K392" s="16" t="n"/>
      <c r="L392" s="14" t="n"/>
      <c r="M392" s="14" t="n"/>
      <c r="N392" s="14" t="n"/>
      <c r="O392" s="15" t="n"/>
    </row>
    <row r="393">
      <c r="A393" s="14" t="n"/>
      <c r="B393" s="14" t="n"/>
      <c r="C393" s="14" t="n"/>
      <c r="D393" s="15" t="n"/>
      <c r="E393" s="15">
        <f>IF($D393="","",EDATE($D393,120))</f>
        <v/>
      </c>
      <c r="F393" s="14">
        <f>IF($E393="","",IF(NOT(ISNUMBER($E393)),"人工确认",IF($E393&lt;TODAY(),"已逾期",IF($E393&lt;=TODAY()+180,"180天内","正常"))))</f>
        <v/>
      </c>
      <c r="G393" s="14" t="n"/>
      <c r="H393" s="15">
        <f>IF($E393="","",EDATE($E393,-12))</f>
        <v/>
      </c>
      <c r="I393" s="14" t="n"/>
      <c r="J393" s="14" t="n"/>
      <c r="K393" s="16" t="n"/>
      <c r="L393" s="14" t="n"/>
      <c r="M393" s="14" t="n"/>
      <c r="N393" s="14" t="n"/>
      <c r="O393" s="15" t="n"/>
    </row>
    <row r="394">
      <c r="A394" s="14" t="n"/>
      <c r="B394" s="14" t="n"/>
      <c r="C394" s="14" t="n"/>
      <c r="D394" s="15" t="n"/>
      <c r="E394" s="15">
        <f>IF($D394="","",EDATE($D394,120))</f>
        <v/>
      </c>
      <c r="F394" s="14">
        <f>IF($E394="","",IF(NOT(ISNUMBER($E394)),"人工确认",IF($E394&lt;TODAY(),"已逾期",IF($E394&lt;=TODAY()+180,"180天内","正常"))))</f>
        <v/>
      </c>
      <c r="G394" s="14" t="n"/>
      <c r="H394" s="15">
        <f>IF($E394="","",EDATE($E394,-12))</f>
        <v/>
      </c>
      <c r="I394" s="14" t="n"/>
      <c r="J394" s="14" t="n"/>
      <c r="K394" s="16" t="n"/>
      <c r="L394" s="14" t="n"/>
      <c r="M394" s="14" t="n"/>
      <c r="N394" s="14" t="n"/>
      <c r="O394" s="15" t="n"/>
    </row>
    <row r="395">
      <c r="A395" s="14" t="n"/>
      <c r="B395" s="14" t="n"/>
      <c r="C395" s="14" t="n"/>
      <c r="D395" s="15" t="n"/>
      <c r="E395" s="15">
        <f>IF($D395="","",EDATE($D395,120))</f>
        <v/>
      </c>
      <c r="F395" s="14">
        <f>IF($E395="","",IF(NOT(ISNUMBER($E395)),"人工确认",IF($E395&lt;TODAY(),"已逾期",IF($E395&lt;=TODAY()+180,"180天内","正常"))))</f>
        <v/>
      </c>
      <c r="G395" s="14" t="n"/>
      <c r="H395" s="15">
        <f>IF($E395="","",EDATE($E395,-12))</f>
        <v/>
      </c>
      <c r="I395" s="14" t="n"/>
      <c r="J395" s="14" t="n"/>
      <c r="K395" s="16" t="n"/>
      <c r="L395" s="14" t="n"/>
      <c r="M395" s="14" t="n"/>
      <c r="N395" s="14" t="n"/>
      <c r="O395" s="15" t="n"/>
    </row>
    <row r="396">
      <c r="A396" s="14" t="n"/>
      <c r="B396" s="14" t="n"/>
      <c r="C396" s="14" t="n"/>
      <c r="D396" s="15" t="n"/>
      <c r="E396" s="15">
        <f>IF($D396="","",EDATE($D396,120))</f>
        <v/>
      </c>
      <c r="F396" s="14">
        <f>IF($E396="","",IF(NOT(ISNUMBER($E396)),"人工确认",IF($E396&lt;TODAY(),"已逾期",IF($E396&lt;=TODAY()+180,"180天内","正常"))))</f>
        <v/>
      </c>
      <c r="G396" s="14" t="n"/>
      <c r="H396" s="15">
        <f>IF($E396="","",EDATE($E396,-12))</f>
        <v/>
      </c>
      <c r="I396" s="14" t="n"/>
      <c r="J396" s="14" t="n"/>
      <c r="K396" s="16" t="n"/>
      <c r="L396" s="14" t="n"/>
      <c r="M396" s="14" t="n"/>
      <c r="N396" s="14" t="n"/>
      <c r="O396" s="15" t="n"/>
    </row>
    <row r="397">
      <c r="A397" s="14" t="n"/>
      <c r="B397" s="14" t="n"/>
      <c r="C397" s="14" t="n"/>
      <c r="D397" s="15" t="n"/>
      <c r="E397" s="15">
        <f>IF($D397="","",EDATE($D397,120))</f>
        <v/>
      </c>
      <c r="F397" s="14">
        <f>IF($E397="","",IF(NOT(ISNUMBER($E397)),"人工确认",IF($E397&lt;TODAY(),"已逾期",IF($E397&lt;=TODAY()+180,"180天内","正常"))))</f>
        <v/>
      </c>
      <c r="G397" s="14" t="n"/>
      <c r="H397" s="15">
        <f>IF($E397="","",EDATE($E397,-12))</f>
        <v/>
      </c>
      <c r="I397" s="14" t="n"/>
      <c r="J397" s="14" t="n"/>
      <c r="K397" s="16" t="n"/>
      <c r="L397" s="14" t="n"/>
      <c r="M397" s="14" t="n"/>
      <c r="N397" s="14" t="n"/>
      <c r="O397" s="15" t="n"/>
    </row>
    <row r="398">
      <c r="A398" s="14" t="n"/>
      <c r="B398" s="14" t="n"/>
      <c r="C398" s="14" t="n"/>
      <c r="D398" s="15" t="n"/>
      <c r="E398" s="15">
        <f>IF($D398="","",EDATE($D398,120))</f>
        <v/>
      </c>
      <c r="F398" s="14">
        <f>IF($E398="","",IF(NOT(ISNUMBER($E398)),"人工确认",IF($E398&lt;TODAY(),"已逾期",IF($E398&lt;=TODAY()+180,"180天内","正常"))))</f>
        <v/>
      </c>
      <c r="G398" s="14" t="n"/>
      <c r="H398" s="15">
        <f>IF($E398="","",EDATE($E398,-12))</f>
        <v/>
      </c>
      <c r="I398" s="14" t="n"/>
      <c r="J398" s="14" t="n"/>
      <c r="K398" s="16" t="n"/>
      <c r="L398" s="14" t="n"/>
      <c r="M398" s="14" t="n"/>
      <c r="N398" s="14" t="n"/>
      <c r="O398" s="15" t="n"/>
    </row>
    <row r="399">
      <c r="A399" s="14" t="n"/>
      <c r="B399" s="14" t="n"/>
      <c r="C399" s="14" t="n"/>
      <c r="D399" s="15" t="n"/>
      <c r="E399" s="15">
        <f>IF($D399="","",EDATE($D399,120))</f>
        <v/>
      </c>
      <c r="F399" s="14">
        <f>IF($E399="","",IF(NOT(ISNUMBER($E399)),"人工确认",IF($E399&lt;TODAY(),"已逾期",IF($E399&lt;=TODAY()+180,"180天内","正常"))))</f>
        <v/>
      </c>
      <c r="G399" s="14" t="n"/>
      <c r="H399" s="15">
        <f>IF($E399="","",EDATE($E399,-12))</f>
        <v/>
      </c>
      <c r="I399" s="14" t="n"/>
      <c r="J399" s="14" t="n"/>
      <c r="K399" s="16" t="n"/>
      <c r="L399" s="14" t="n"/>
      <c r="M399" s="14" t="n"/>
      <c r="N399" s="14" t="n"/>
      <c r="O399" s="15" t="n"/>
    </row>
    <row r="400">
      <c r="A400" s="14" t="n"/>
      <c r="B400" s="14" t="n"/>
      <c r="C400" s="14" t="n"/>
      <c r="D400" s="15" t="n"/>
      <c r="E400" s="15">
        <f>IF($D400="","",EDATE($D400,120))</f>
        <v/>
      </c>
      <c r="F400" s="14">
        <f>IF($E400="","",IF(NOT(ISNUMBER($E400)),"人工确认",IF($E400&lt;TODAY(),"已逾期",IF($E400&lt;=TODAY()+180,"180天内","正常"))))</f>
        <v/>
      </c>
      <c r="G400" s="14" t="n"/>
      <c r="H400" s="15">
        <f>IF($E400="","",EDATE($E400,-12))</f>
        <v/>
      </c>
      <c r="I400" s="14" t="n"/>
      <c r="J400" s="14" t="n"/>
      <c r="K400" s="16" t="n"/>
      <c r="L400" s="14" t="n"/>
      <c r="M400" s="14" t="n"/>
      <c r="N400" s="14" t="n"/>
      <c r="O400" s="15" t="n"/>
    </row>
    <row r="401">
      <c r="A401" s="14" t="n"/>
      <c r="B401" s="14" t="n"/>
      <c r="C401" s="14" t="n"/>
      <c r="D401" s="15" t="n"/>
      <c r="E401" s="15">
        <f>IF($D401="","",EDATE($D401,120))</f>
        <v/>
      </c>
      <c r="F401" s="14">
        <f>IF($E401="","",IF(NOT(ISNUMBER($E401)),"人工确认",IF($E401&lt;TODAY(),"已逾期",IF($E401&lt;=TODAY()+180,"180天内","正常"))))</f>
        <v/>
      </c>
      <c r="G401" s="14" t="n"/>
      <c r="H401" s="15">
        <f>IF($E401="","",EDATE($E401,-12))</f>
        <v/>
      </c>
      <c r="I401" s="14" t="n"/>
      <c r="J401" s="14" t="n"/>
      <c r="K401" s="16" t="n"/>
      <c r="L401" s="14" t="n"/>
      <c r="M401" s="14" t="n"/>
      <c r="N401" s="14" t="n"/>
      <c r="O401" s="15" t="n"/>
    </row>
    <row r="402">
      <c r="A402" s="14" t="n"/>
      <c r="B402" s="14" t="n"/>
      <c r="C402" s="14" t="n"/>
      <c r="D402" s="15" t="n"/>
      <c r="E402" s="15">
        <f>IF($D402="","",EDATE($D402,120))</f>
        <v/>
      </c>
      <c r="F402" s="14">
        <f>IF($E402="","",IF(NOT(ISNUMBER($E402)),"人工确认",IF($E402&lt;TODAY(),"已逾期",IF($E402&lt;=TODAY()+180,"180天内","正常"))))</f>
        <v/>
      </c>
      <c r="G402" s="14" t="n"/>
      <c r="H402" s="15">
        <f>IF($E402="","",EDATE($E402,-12))</f>
        <v/>
      </c>
      <c r="I402" s="14" t="n"/>
      <c r="J402" s="14" t="n"/>
      <c r="K402" s="16" t="n"/>
      <c r="L402" s="14" t="n"/>
      <c r="M402" s="14" t="n"/>
      <c r="N402" s="14" t="n"/>
      <c r="O402" s="15" t="n"/>
    </row>
    <row r="403">
      <c r="A403" s="14" t="n"/>
      <c r="B403" s="14" t="n"/>
      <c r="C403" s="14" t="n"/>
      <c r="D403" s="15" t="n"/>
      <c r="E403" s="15">
        <f>IF($D403="","",EDATE($D403,120))</f>
        <v/>
      </c>
      <c r="F403" s="14">
        <f>IF($E403="","",IF(NOT(ISNUMBER($E403)),"人工确认",IF($E403&lt;TODAY(),"已逾期",IF($E403&lt;=TODAY()+180,"180天内","正常"))))</f>
        <v/>
      </c>
      <c r="G403" s="14" t="n"/>
      <c r="H403" s="15">
        <f>IF($E403="","",EDATE($E403,-12))</f>
        <v/>
      </c>
      <c r="I403" s="14" t="n"/>
      <c r="J403" s="14" t="n"/>
      <c r="K403" s="16" t="n"/>
      <c r="L403" s="14" t="n"/>
      <c r="M403" s="14" t="n"/>
      <c r="N403" s="14" t="n"/>
      <c r="O403" s="15" t="n"/>
    </row>
    <row r="404">
      <c r="A404" s="14" t="n"/>
      <c r="B404" s="14" t="n"/>
      <c r="C404" s="14" t="n"/>
      <c r="D404" s="15" t="n"/>
      <c r="E404" s="15">
        <f>IF($D404="","",EDATE($D404,120))</f>
        <v/>
      </c>
      <c r="F404" s="14">
        <f>IF($E404="","",IF(NOT(ISNUMBER($E404)),"人工确认",IF($E404&lt;TODAY(),"已逾期",IF($E404&lt;=TODAY()+180,"180天内","正常"))))</f>
        <v/>
      </c>
      <c r="G404" s="14" t="n"/>
      <c r="H404" s="15">
        <f>IF($E404="","",EDATE($E404,-12))</f>
        <v/>
      </c>
      <c r="I404" s="14" t="n"/>
      <c r="J404" s="14" t="n"/>
      <c r="K404" s="16" t="n"/>
      <c r="L404" s="14" t="n"/>
      <c r="M404" s="14" t="n"/>
      <c r="N404" s="14" t="n"/>
      <c r="O404" s="15" t="n"/>
    </row>
    <row r="405">
      <c r="A405" s="14" t="n"/>
      <c r="B405" s="14" t="n"/>
      <c r="C405" s="14" t="n"/>
      <c r="D405" s="15" t="n"/>
      <c r="E405" s="15">
        <f>IF($D405="","",EDATE($D405,120))</f>
        <v/>
      </c>
      <c r="F405" s="14">
        <f>IF($E405="","",IF(NOT(ISNUMBER($E405)),"人工确认",IF($E405&lt;TODAY(),"已逾期",IF($E405&lt;=TODAY()+180,"180天内","正常"))))</f>
        <v/>
      </c>
      <c r="G405" s="14" t="n"/>
      <c r="H405" s="15">
        <f>IF($E405="","",EDATE($E405,-12))</f>
        <v/>
      </c>
      <c r="I405" s="14" t="n"/>
      <c r="J405" s="14" t="n"/>
      <c r="K405" s="16" t="n"/>
      <c r="L405" s="14" t="n"/>
      <c r="M405" s="14" t="n"/>
      <c r="N405" s="14" t="n"/>
      <c r="O405" s="15" t="n"/>
    </row>
    <row r="406">
      <c r="A406" s="14" t="n"/>
      <c r="B406" s="14" t="n"/>
      <c r="C406" s="14" t="n"/>
      <c r="D406" s="15" t="n"/>
      <c r="E406" s="15">
        <f>IF($D406="","",EDATE($D406,120))</f>
        <v/>
      </c>
      <c r="F406" s="14">
        <f>IF($E406="","",IF(NOT(ISNUMBER($E406)),"人工确认",IF($E406&lt;TODAY(),"已逾期",IF($E406&lt;=TODAY()+180,"180天内","正常"))))</f>
        <v/>
      </c>
      <c r="G406" s="14" t="n"/>
      <c r="H406" s="15">
        <f>IF($E406="","",EDATE($E406,-12))</f>
        <v/>
      </c>
      <c r="I406" s="14" t="n"/>
      <c r="J406" s="14" t="n"/>
      <c r="K406" s="16" t="n"/>
      <c r="L406" s="14" t="n"/>
      <c r="M406" s="14" t="n"/>
      <c r="N406" s="14" t="n"/>
      <c r="O406" s="15" t="n"/>
    </row>
    <row r="407">
      <c r="A407" s="14" t="n"/>
      <c r="B407" s="14" t="n"/>
      <c r="C407" s="14" t="n"/>
      <c r="D407" s="15" t="n"/>
      <c r="E407" s="15">
        <f>IF($D407="","",EDATE($D407,120))</f>
        <v/>
      </c>
      <c r="F407" s="14">
        <f>IF($E407="","",IF(NOT(ISNUMBER($E407)),"人工确认",IF($E407&lt;TODAY(),"已逾期",IF($E407&lt;=TODAY()+180,"180天内","正常"))))</f>
        <v/>
      </c>
      <c r="G407" s="14" t="n"/>
      <c r="H407" s="15">
        <f>IF($E407="","",EDATE($E407,-12))</f>
        <v/>
      </c>
      <c r="I407" s="14" t="n"/>
      <c r="J407" s="14" t="n"/>
      <c r="K407" s="16" t="n"/>
      <c r="L407" s="14" t="n"/>
      <c r="M407" s="14" t="n"/>
      <c r="N407" s="14" t="n"/>
      <c r="O407" s="15" t="n"/>
    </row>
    <row r="408">
      <c r="A408" s="14" t="n"/>
      <c r="B408" s="14" t="n"/>
      <c r="C408" s="14" t="n"/>
      <c r="D408" s="15" t="n"/>
      <c r="E408" s="15">
        <f>IF($D408="","",EDATE($D408,120))</f>
        <v/>
      </c>
      <c r="F408" s="14">
        <f>IF($E408="","",IF(NOT(ISNUMBER($E408)),"人工确认",IF($E408&lt;TODAY(),"已逾期",IF($E408&lt;=TODAY()+180,"180天内","正常"))))</f>
        <v/>
      </c>
      <c r="G408" s="14" t="n"/>
      <c r="H408" s="15">
        <f>IF($E408="","",EDATE($E408,-12))</f>
        <v/>
      </c>
      <c r="I408" s="14" t="n"/>
      <c r="J408" s="14" t="n"/>
      <c r="K408" s="16" t="n"/>
      <c r="L408" s="14" t="n"/>
      <c r="M408" s="14" t="n"/>
      <c r="N408" s="14" t="n"/>
      <c r="O408" s="15" t="n"/>
    </row>
    <row r="409">
      <c r="A409" s="14" t="n"/>
      <c r="B409" s="14" t="n"/>
      <c r="C409" s="14" t="n"/>
      <c r="D409" s="15" t="n"/>
      <c r="E409" s="15">
        <f>IF($D409="","",EDATE($D409,120))</f>
        <v/>
      </c>
      <c r="F409" s="14">
        <f>IF($E409="","",IF(NOT(ISNUMBER($E409)),"人工确认",IF($E409&lt;TODAY(),"已逾期",IF($E409&lt;=TODAY()+180,"180天内","正常"))))</f>
        <v/>
      </c>
      <c r="G409" s="14" t="n"/>
      <c r="H409" s="15">
        <f>IF($E409="","",EDATE($E409,-12))</f>
        <v/>
      </c>
      <c r="I409" s="14" t="n"/>
      <c r="J409" s="14" t="n"/>
      <c r="K409" s="16" t="n"/>
      <c r="L409" s="14" t="n"/>
      <c r="M409" s="14" t="n"/>
      <c r="N409" s="14" t="n"/>
      <c r="O409" s="15" t="n"/>
    </row>
    <row r="410">
      <c r="A410" s="14" t="n"/>
      <c r="B410" s="14" t="n"/>
      <c r="C410" s="14" t="n"/>
      <c r="D410" s="15" t="n"/>
      <c r="E410" s="15">
        <f>IF($D410="","",EDATE($D410,120))</f>
        <v/>
      </c>
      <c r="F410" s="14">
        <f>IF($E410="","",IF(NOT(ISNUMBER($E410)),"人工确认",IF($E410&lt;TODAY(),"已逾期",IF($E410&lt;=TODAY()+180,"180天内","正常"))))</f>
        <v/>
      </c>
      <c r="G410" s="14" t="n"/>
      <c r="H410" s="15">
        <f>IF($E410="","",EDATE($E410,-12))</f>
        <v/>
      </c>
      <c r="I410" s="14" t="n"/>
      <c r="J410" s="14" t="n"/>
      <c r="K410" s="16" t="n"/>
      <c r="L410" s="14" t="n"/>
      <c r="M410" s="14" t="n"/>
      <c r="N410" s="14" t="n"/>
      <c r="O410" s="15" t="n"/>
    </row>
    <row r="411">
      <c r="A411" s="14" t="n"/>
      <c r="B411" s="14" t="n"/>
      <c r="C411" s="14" t="n"/>
      <c r="D411" s="15" t="n"/>
      <c r="E411" s="15">
        <f>IF($D411="","",EDATE($D411,120))</f>
        <v/>
      </c>
      <c r="F411" s="14">
        <f>IF($E411="","",IF(NOT(ISNUMBER($E411)),"人工确认",IF($E411&lt;TODAY(),"已逾期",IF($E411&lt;=TODAY()+180,"180天内","正常"))))</f>
        <v/>
      </c>
      <c r="G411" s="14" t="n"/>
      <c r="H411" s="15">
        <f>IF($E411="","",EDATE($E411,-12))</f>
        <v/>
      </c>
      <c r="I411" s="14" t="n"/>
      <c r="J411" s="14" t="n"/>
      <c r="K411" s="16" t="n"/>
      <c r="L411" s="14" t="n"/>
      <c r="M411" s="14" t="n"/>
      <c r="N411" s="14" t="n"/>
      <c r="O411" s="15" t="n"/>
    </row>
    <row r="412">
      <c r="A412" s="14" t="n"/>
      <c r="B412" s="14" t="n"/>
      <c r="C412" s="14" t="n"/>
      <c r="D412" s="15" t="n"/>
      <c r="E412" s="15">
        <f>IF($D412="","",EDATE($D412,120))</f>
        <v/>
      </c>
      <c r="F412" s="14">
        <f>IF($E412="","",IF(NOT(ISNUMBER($E412)),"人工确认",IF($E412&lt;TODAY(),"已逾期",IF($E412&lt;=TODAY()+180,"180天内","正常"))))</f>
        <v/>
      </c>
      <c r="G412" s="14" t="n"/>
      <c r="H412" s="15">
        <f>IF($E412="","",EDATE($E412,-12))</f>
        <v/>
      </c>
      <c r="I412" s="14" t="n"/>
      <c r="J412" s="14" t="n"/>
      <c r="K412" s="16" t="n"/>
      <c r="L412" s="14" t="n"/>
      <c r="M412" s="14" t="n"/>
      <c r="N412" s="14" t="n"/>
      <c r="O412" s="15" t="n"/>
    </row>
    <row r="413">
      <c r="A413" s="14" t="n"/>
      <c r="B413" s="14" t="n"/>
      <c r="C413" s="14" t="n"/>
      <c r="D413" s="15" t="n"/>
      <c r="E413" s="15">
        <f>IF($D413="","",EDATE($D413,120))</f>
        <v/>
      </c>
      <c r="F413" s="14">
        <f>IF($E413="","",IF(NOT(ISNUMBER($E413)),"人工确认",IF($E413&lt;TODAY(),"已逾期",IF($E413&lt;=TODAY()+180,"180天内","正常"))))</f>
        <v/>
      </c>
      <c r="G413" s="14" t="n"/>
      <c r="H413" s="15">
        <f>IF($E413="","",EDATE($E413,-12))</f>
        <v/>
      </c>
      <c r="I413" s="14" t="n"/>
      <c r="J413" s="14" t="n"/>
      <c r="K413" s="16" t="n"/>
      <c r="L413" s="14" t="n"/>
      <c r="M413" s="14" t="n"/>
      <c r="N413" s="14" t="n"/>
      <c r="O413" s="15" t="n"/>
    </row>
    <row r="414">
      <c r="A414" s="14" t="n"/>
      <c r="B414" s="14" t="n"/>
      <c r="C414" s="14" t="n"/>
      <c r="D414" s="15" t="n"/>
      <c r="E414" s="15">
        <f>IF($D414="","",EDATE($D414,120))</f>
        <v/>
      </c>
      <c r="F414" s="14">
        <f>IF($E414="","",IF(NOT(ISNUMBER($E414)),"人工确认",IF($E414&lt;TODAY(),"已逾期",IF($E414&lt;=TODAY()+180,"180天内","正常"))))</f>
        <v/>
      </c>
      <c r="G414" s="14" t="n"/>
      <c r="H414" s="15">
        <f>IF($E414="","",EDATE($E414,-12))</f>
        <v/>
      </c>
      <c r="I414" s="14" t="n"/>
      <c r="J414" s="14" t="n"/>
      <c r="K414" s="16" t="n"/>
      <c r="L414" s="14" t="n"/>
      <c r="M414" s="14" t="n"/>
      <c r="N414" s="14" t="n"/>
      <c r="O414" s="15" t="n"/>
    </row>
    <row r="415">
      <c r="A415" s="14" t="n"/>
      <c r="B415" s="14" t="n"/>
      <c r="C415" s="14" t="n"/>
      <c r="D415" s="15" t="n"/>
      <c r="E415" s="15">
        <f>IF($D415="","",EDATE($D415,120))</f>
        <v/>
      </c>
      <c r="F415" s="14">
        <f>IF($E415="","",IF(NOT(ISNUMBER($E415)),"人工确认",IF($E415&lt;TODAY(),"已逾期",IF($E415&lt;=TODAY()+180,"180天内","正常"))))</f>
        <v/>
      </c>
      <c r="G415" s="14" t="n"/>
      <c r="H415" s="15">
        <f>IF($E415="","",EDATE($E415,-12))</f>
        <v/>
      </c>
      <c r="I415" s="14" t="n"/>
      <c r="J415" s="14" t="n"/>
      <c r="K415" s="16" t="n"/>
      <c r="L415" s="14" t="n"/>
      <c r="M415" s="14" t="n"/>
      <c r="N415" s="14" t="n"/>
      <c r="O415" s="15" t="n"/>
    </row>
    <row r="416">
      <c r="A416" s="14" t="n"/>
      <c r="B416" s="14" t="n"/>
      <c r="C416" s="14" t="n"/>
      <c r="D416" s="15" t="n"/>
      <c r="E416" s="15">
        <f>IF($D416="","",EDATE($D416,120))</f>
        <v/>
      </c>
      <c r="F416" s="14">
        <f>IF($E416="","",IF(NOT(ISNUMBER($E416)),"人工确认",IF($E416&lt;TODAY(),"已逾期",IF($E416&lt;=TODAY()+180,"180天内","正常"))))</f>
        <v/>
      </c>
      <c r="G416" s="14" t="n"/>
      <c r="H416" s="15">
        <f>IF($E416="","",EDATE($E416,-12))</f>
        <v/>
      </c>
      <c r="I416" s="14" t="n"/>
      <c r="J416" s="14" t="n"/>
      <c r="K416" s="16" t="n"/>
      <c r="L416" s="14" t="n"/>
      <c r="M416" s="14" t="n"/>
      <c r="N416" s="14" t="n"/>
      <c r="O416" s="15" t="n"/>
    </row>
    <row r="417">
      <c r="A417" s="14" t="n"/>
      <c r="B417" s="14" t="n"/>
      <c r="C417" s="14" t="n"/>
      <c r="D417" s="15" t="n"/>
      <c r="E417" s="15">
        <f>IF($D417="","",EDATE($D417,120))</f>
        <v/>
      </c>
      <c r="F417" s="14">
        <f>IF($E417="","",IF(NOT(ISNUMBER($E417)),"人工确认",IF($E417&lt;TODAY(),"已逾期",IF($E417&lt;=TODAY()+180,"180天内","正常"))))</f>
        <v/>
      </c>
      <c r="G417" s="14" t="n"/>
      <c r="H417" s="15">
        <f>IF($E417="","",EDATE($E417,-12))</f>
        <v/>
      </c>
      <c r="I417" s="14" t="n"/>
      <c r="J417" s="14" t="n"/>
      <c r="K417" s="16" t="n"/>
      <c r="L417" s="14" t="n"/>
      <c r="M417" s="14" t="n"/>
      <c r="N417" s="14" t="n"/>
      <c r="O417" s="15" t="n"/>
    </row>
    <row r="418">
      <c r="A418" s="14" t="n"/>
      <c r="B418" s="14" t="n"/>
      <c r="C418" s="14" t="n"/>
      <c r="D418" s="15" t="n"/>
      <c r="E418" s="15">
        <f>IF($D418="","",EDATE($D418,120))</f>
        <v/>
      </c>
      <c r="F418" s="14">
        <f>IF($E418="","",IF(NOT(ISNUMBER($E418)),"人工确认",IF($E418&lt;TODAY(),"已逾期",IF($E418&lt;=TODAY()+180,"180天内","正常"))))</f>
        <v/>
      </c>
      <c r="G418" s="14" t="n"/>
      <c r="H418" s="15">
        <f>IF($E418="","",EDATE($E418,-12))</f>
        <v/>
      </c>
      <c r="I418" s="14" t="n"/>
      <c r="J418" s="14" t="n"/>
      <c r="K418" s="16" t="n"/>
      <c r="L418" s="14" t="n"/>
      <c r="M418" s="14" t="n"/>
      <c r="N418" s="14" t="n"/>
      <c r="O418" s="15" t="n"/>
    </row>
    <row r="419">
      <c r="A419" s="14" t="n"/>
      <c r="B419" s="14" t="n"/>
      <c r="C419" s="14" t="n"/>
      <c r="D419" s="15" t="n"/>
      <c r="E419" s="15">
        <f>IF($D419="","",EDATE($D419,120))</f>
        <v/>
      </c>
      <c r="F419" s="14">
        <f>IF($E419="","",IF(NOT(ISNUMBER($E419)),"人工确认",IF($E419&lt;TODAY(),"已逾期",IF($E419&lt;=TODAY()+180,"180天内","正常"))))</f>
        <v/>
      </c>
      <c r="G419" s="14" t="n"/>
      <c r="H419" s="15">
        <f>IF($E419="","",EDATE($E419,-12))</f>
        <v/>
      </c>
      <c r="I419" s="14" t="n"/>
      <c r="J419" s="14" t="n"/>
      <c r="K419" s="16" t="n"/>
      <c r="L419" s="14" t="n"/>
      <c r="M419" s="14" t="n"/>
      <c r="N419" s="14" t="n"/>
      <c r="O419" s="15" t="n"/>
    </row>
    <row r="420">
      <c r="A420" s="14" t="n"/>
      <c r="B420" s="14" t="n"/>
      <c r="C420" s="14" t="n"/>
      <c r="D420" s="15" t="n"/>
      <c r="E420" s="15">
        <f>IF($D420="","",EDATE($D420,120))</f>
        <v/>
      </c>
      <c r="F420" s="14">
        <f>IF($E420="","",IF(NOT(ISNUMBER($E420)),"人工确认",IF($E420&lt;TODAY(),"已逾期",IF($E420&lt;=TODAY()+180,"180天内","正常"))))</f>
        <v/>
      </c>
      <c r="G420" s="14" t="n"/>
      <c r="H420" s="15">
        <f>IF($E420="","",EDATE($E420,-12))</f>
        <v/>
      </c>
      <c r="I420" s="14" t="n"/>
      <c r="J420" s="14" t="n"/>
      <c r="K420" s="16" t="n"/>
      <c r="L420" s="14" t="n"/>
      <c r="M420" s="14" t="n"/>
      <c r="N420" s="14" t="n"/>
      <c r="O420" s="15" t="n"/>
    </row>
    <row r="421">
      <c r="A421" s="14" t="n"/>
      <c r="B421" s="14" t="n"/>
      <c r="C421" s="14" t="n"/>
      <c r="D421" s="15" t="n"/>
      <c r="E421" s="15">
        <f>IF($D421="","",EDATE($D421,120))</f>
        <v/>
      </c>
      <c r="F421" s="14">
        <f>IF($E421="","",IF(NOT(ISNUMBER($E421)),"人工确认",IF($E421&lt;TODAY(),"已逾期",IF($E421&lt;=TODAY()+180,"180天内","正常"))))</f>
        <v/>
      </c>
      <c r="G421" s="14" t="n"/>
      <c r="H421" s="15">
        <f>IF($E421="","",EDATE($E421,-12))</f>
        <v/>
      </c>
      <c r="I421" s="14" t="n"/>
      <c r="J421" s="14" t="n"/>
      <c r="K421" s="16" t="n"/>
      <c r="L421" s="14" t="n"/>
      <c r="M421" s="14" t="n"/>
      <c r="N421" s="14" t="n"/>
      <c r="O421" s="15" t="n"/>
    </row>
    <row r="422">
      <c r="A422" s="14" t="n"/>
      <c r="B422" s="14" t="n"/>
      <c r="C422" s="14" t="n"/>
      <c r="D422" s="15" t="n"/>
      <c r="E422" s="15">
        <f>IF($D422="","",EDATE($D422,120))</f>
        <v/>
      </c>
      <c r="F422" s="14">
        <f>IF($E422="","",IF(NOT(ISNUMBER($E422)),"人工确认",IF($E422&lt;TODAY(),"已逾期",IF($E422&lt;=TODAY()+180,"180天内","正常"))))</f>
        <v/>
      </c>
      <c r="G422" s="14" t="n"/>
      <c r="H422" s="15">
        <f>IF($E422="","",EDATE($E422,-12))</f>
        <v/>
      </c>
      <c r="I422" s="14" t="n"/>
      <c r="J422" s="14" t="n"/>
      <c r="K422" s="16" t="n"/>
      <c r="L422" s="14" t="n"/>
      <c r="M422" s="14" t="n"/>
      <c r="N422" s="14" t="n"/>
      <c r="O422" s="15" t="n"/>
    </row>
    <row r="423">
      <c r="A423" s="14" t="n"/>
      <c r="B423" s="14" t="n"/>
      <c r="C423" s="14" t="n"/>
      <c r="D423" s="15" t="n"/>
      <c r="E423" s="15">
        <f>IF($D423="","",EDATE($D423,120))</f>
        <v/>
      </c>
      <c r="F423" s="14">
        <f>IF($E423="","",IF(NOT(ISNUMBER($E423)),"人工确认",IF($E423&lt;TODAY(),"已逾期",IF($E423&lt;=TODAY()+180,"180天内","正常"))))</f>
        <v/>
      </c>
      <c r="G423" s="14" t="n"/>
      <c r="H423" s="15">
        <f>IF($E423="","",EDATE($E423,-12))</f>
        <v/>
      </c>
      <c r="I423" s="14" t="n"/>
      <c r="J423" s="14" t="n"/>
      <c r="K423" s="16" t="n"/>
      <c r="L423" s="14" t="n"/>
      <c r="M423" s="14" t="n"/>
      <c r="N423" s="14" t="n"/>
      <c r="O423" s="15" t="n"/>
    </row>
    <row r="424">
      <c r="A424" s="14" t="n"/>
      <c r="B424" s="14" t="n"/>
      <c r="C424" s="14" t="n"/>
      <c r="D424" s="15" t="n"/>
      <c r="E424" s="15">
        <f>IF($D424="","",EDATE($D424,120))</f>
        <v/>
      </c>
      <c r="F424" s="14">
        <f>IF($E424="","",IF(NOT(ISNUMBER($E424)),"人工确认",IF($E424&lt;TODAY(),"已逾期",IF($E424&lt;=TODAY()+180,"180天内","正常"))))</f>
        <v/>
      </c>
      <c r="G424" s="14" t="n"/>
      <c r="H424" s="15">
        <f>IF($E424="","",EDATE($E424,-12))</f>
        <v/>
      </c>
      <c r="I424" s="14" t="n"/>
      <c r="J424" s="14" t="n"/>
      <c r="K424" s="16" t="n"/>
      <c r="L424" s="14" t="n"/>
      <c r="M424" s="14" t="n"/>
      <c r="N424" s="14" t="n"/>
      <c r="O424" s="15" t="n"/>
    </row>
    <row r="425">
      <c r="A425" s="14" t="n"/>
      <c r="B425" s="14" t="n"/>
      <c r="C425" s="14" t="n"/>
      <c r="D425" s="15" t="n"/>
      <c r="E425" s="15">
        <f>IF($D425="","",EDATE($D425,120))</f>
        <v/>
      </c>
      <c r="F425" s="14">
        <f>IF($E425="","",IF(NOT(ISNUMBER($E425)),"人工确认",IF($E425&lt;TODAY(),"已逾期",IF($E425&lt;=TODAY()+180,"180天内","正常"))))</f>
        <v/>
      </c>
      <c r="G425" s="14" t="n"/>
      <c r="H425" s="15">
        <f>IF($E425="","",EDATE($E425,-12))</f>
        <v/>
      </c>
      <c r="I425" s="14" t="n"/>
      <c r="J425" s="14" t="n"/>
      <c r="K425" s="16" t="n"/>
      <c r="L425" s="14" t="n"/>
      <c r="M425" s="14" t="n"/>
      <c r="N425" s="14" t="n"/>
      <c r="O425" s="15" t="n"/>
    </row>
    <row r="426">
      <c r="A426" s="14" t="n"/>
      <c r="B426" s="14" t="n"/>
      <c r="C426" s="14" t="n"/>
      <c r="D426" s="15" t="n"/>
      <c r="E426" s="15">
        <f>IF($D426="","",EDATE($D426,120))</f>
        <v/>
      </c>
      <c r="F426" s="14">
        <f>IF($E426="","",IF(NOT(ISNUMBER($E426)),"人工确认",IF($E426&lt;TODAY(),"已逾期",IF($E426&lt;=TODAY()+180,"180天内","正常"))))</f>
        <v/>
      </c>
      <c r="G426" s="14" t="n"/>
      <c r="H426" s="15">
        <f>IF($E426="","",EDATE($E426,-12))</f>
        <v/>
      </c>
      <c r="I426" s="14" t="n"/>
      <c r="J426" s="14" t="n"/>
      <c r="K426" s="16" t="n"/>
      <c r="L426" s="14" t="n"/>
      <c r="M426" s="14" t="n"/>
      <c r="N426" s="14" t="n"/>
      <c r="O426" s="15" t="n"/>
    </row>
    <row r="427">
      <c r="A427" s="14" t="n"/>
      <c r="B427" s="14" t="n"/>
      <c r="C427" s="14" t="n"/>
      <c r="D427" s="15" t="n"/>
      <c r="E427" s="15">
        <f>IF($D427="","",EDATE($D427,120))</f>
        <v/>
      </c>
      <c r="F427" s="14">
        <f>IF($E427="","",IF(NOT(ISNUMBER($E427)),"人工确认",IF($E427&lt;TODAY(),"已逾期",IF($E427&lt;=TODAY()+180,"180天内","正常"))))</f>
        <v/>
      </c>
      <c r="G427" s="14" t="n"/>
      <c r="H427" s="15">
        <f>IF($E427="","",EDATE($E427,-12))</f>
        <v/>
      </c>
      <c r="I427" s="14" t="n"/>
      <c r="J427" s="14" t="n"/>
      <c r="K427" s="16" t="n"/>
      <c r="L427" s="14" t="n"/>
      <c r="M427" s="14" t="n"/>
      <c r="N427" s="14" t="n"/>
      <c r="O427" s="15" t="n"/>
    </row>
    <row r="428">
      <c r="A428" s="14" t="n"/>
      <c r="B428" s="14" t="n"/>
      <c r="C428" s="14" t="n"/>
      <c r="D428" s="15" t="n"/>
      <c r="E428" s="15">
        <f>IF($D428="","",EDATE($D428,120))</f>
        <v/>
      </c>
      <c r="F428" s="14">
        <f>IF($E428="","",IF(NOT(ISNUMBER($E428)),"人工确认",IF($E428&lt;TODAY(),"已逾期",IF($E428&lt;=TODAY()+180,"180天内","正常"))))</f>
        <v/>
      </c>
      <c r="G428" s="14" t="n"/>
      <c r="H428" s="15">
        <f>IF($E428="","",EDATE($E428,-12))</f>
        <v/>
      </c>
      <c r="I428" s="14" t="n"/>
      <c r="J428" s="14" t="n"/>
      <c r="K428" s="16" t="n"/>
      <c r="L428" s="14" t="n"/>
      <c r="M428" s="14" t="n"/>
      <c r="N428" s="14" t="n"/>
      <c r="O428" s="15" t="n"/>
    </row>
    <row r="429">
      <c r="A429" s="14" t="n"/>
      <c r="B429" s="14" t="n"/>
      <c r="C429" s="14" t="n"/>
      <c r="D429" s="15" t="n"/>
      <c r="E429" s="15">
        <f>IF($D429="","",EDATE($D429,120))</f>
        <v/>
      </c>
      <c r="F429" s="14">
        <f>IF($E429="","",IF(NOT(ISNUMBER($E429)),"人工确认",IF($E429&lt;TODAY(),"已逾期",IF($E429&lt;=TODAY()+180,"180天内","正常"))))</f>
        <v/>
      </c>
      <c r="G429" s="14" t="n"/>
      <c r="H429" s="15">
        <f>IF($E429="","",EDATE($E429,-12))</f>
        <v/>
      </c>
      <c r="I429" s="14" t="n"/>
      <c r="J429" s="14" t="n"/>
      <c r="K429" s="16" t="n"/>
      <c r="L429" s="14" t="n"/>
      <c r="M429" s="14" t="n"/>
      <c r="N429" s="14" t="n"/>
      <c r="O429" s="15" t="n"/>
    </row>
    <row r="430">
      <c r="A430" s="14" t="n"/>
      <c r="B430" s="14" t="n"/>
      <c r="C430" s="14" t="n"/>
      <c r="D430" s="15" t="n"/>
      <c r="E430" s="15">
        <f>IF($D430="","",EDATE($D430,120))</f>
        <v/>
      </c>
      <c r="F430" s="14">
        <f>IF($E430="","",IF(NOT(ISNUMBER($E430)),"人工确认",IF($E430&lt;TODAY(),"已逾期",IF($E430&lt;=TODAY()+180,"180天内","正常"))))</f>
        <v/>
      </c>
      <c r="G430" s="14" t="n"/>
      <c r="H430" s="15">
        <f>IF($E430="","",EDATE($E430,-12))</f>
        <v/>
      </c>
      <c r="I430" s="14" t="n"/>
      <c r="J430" s="14" t="n"/>
      <c r="K430" s="16" t="n"/>
      <c r="L430" s="14" t="n"/>
      <c r="M430" s="14" t="n"/>
      <c r="N430" s="14" t="n"/>
      <c r="O430" s="15" t="n"/>
    </row>
    <row r="431">
      <c r="A431" s="14" t="n"/>
      <c r="B431" s="14" t="n"/>
      <c r="C431" s="14" t="n"/>
      <c r="D431" s="15" t="n"/>
      <c r="E431" s="15">
        <f>IF($D431="","",EDATE($D431,120))</f>
        <v/>
      </c>
      <c r="F431" s="14">
        <f>IF($E431="","",IF(NOT(ISNUMBER($E431)),"人工确认",IF($E431&lt;TODAY(),"已逾期",IF($E431&lt;=TODAY()+180,"180天内","正常"))))</f>
        <v/>
      </c>
      <c r="G431" s="14" t="n"/>
      <c r="H431" s="15">
        <f>IF($E431="","",EDATE($E431,-12))</f>
        <v/>
      </c>
      <c r="I431" s="14" t="n"/>
      <c r="J431" s="14" t="n"/>
      <c r="K431" s="16" t="n"/>
      <c r="L431" s="14" t="n"/>
      <c r="M431" s="14" t="n"/>
      <c r="N431" s="14" t="n"/>
      <c r="O431" s="15" t="n"/>
    </row>
    <row r="432">
      <c r="A432" s="14" t="n"/>
      <c r="B432" s="14" t="n"/>
      <c r="C432" s="14" t="n"/>
      <c r="D432" s="15" t="n"/>
      <c r="E432" s="15">
        <f>IF($D432="","",EDATE($D432,120))</f>
        <v/>
      </c>
      <c r="F432" s="14">
        <f>IF($E432="","",IF(NOT(ISNUMBER($E432)),"人工确认",IF($E432&lt;TODAY(),"已逾期",IF($E432&lt;=TODAY()+180,"180天内","正常"))))</f>
        <v/>
      </c>
      <c r="G432" s="14" t="n"/>
      <c r="H432" s="15">
        <f>IF($E432="","",EDATE($E432,-12))</f>
        <v/>
      </c>
      <c r="I432" s="14" t="n"/>
      <c r="J432" s="14" t="n"/>
      <c r="K432" s="16" t="n"/>
      <c r="L432" s="14" t="n"/>
      <c r="M432" s="14" t="n"/>
      <c r="N432" s="14" t="n"/>
      <c r="O432" s="15" t="n"/>
    </row>
    <row r="433">
      <c r="A433" s="14" t="n"/>
      <c r="B433" s="14" t="n"/>
      <c r="C433" s="14" t="n"/>
      <c r="D433" s="15" t="n"/>
      <c r="E433" s="15">
        <f>IF($D433="","",EDATE($D433,120))</f>
        <v/>
      </c>
      <c r="F433" s="14">
        <f>IF($E433="","",IF(NOT(ISNUMBER($E433)),"人工确认",IF($E433&lt;TODAY(),"已逾期",IF($E433&lt;=TODAY()+180,"180天内","正常"))))</f>
        <v/>
      </c>
      <c r="G433" s="14" t="n"/>
      <c r="H433" s="15">
        <f>IF($E433="","",EDATE($E433,-12))</f>
        <v/>
      </c>
      <c r="I433" s="14" t="n"/>
      <c r="J433" s="14" t="n"/>
      <c r="K433" s="16" t="n"/>
      <c r="L433" s="14" t="n"/>
      <c r="M433" s="14" t="n"/>
      <c r="N433" s="14" t="n"/>
      <c r="O433" s="15" t="n"/>
    </row>
    <row r="434">
      <c r="A434" s="14" t="n"/>
      <c r="B434" s="14" t="n"/>
      <c r="C434" s="14" t="n"/>
      <c r="D434" s="15" t="n"/>
      <c r="E434" s="15">
        <f>IF($D434="","",EDATE($D434,120))</f>
        <v/>
      </c>
      <c r="F434" s="14">
        <f>IF($E434="","",IF(NOT(ISNUMBER($E434)),"人工确认",IF($E434&lt;TODAY(),"已逾期",IF($E434&lt;=TODAY()+180,"180天内","正常"))))</f>
        <v/>
      </c>
      <c r="G434" s="14" t="n"/>
      <c r="H434" s="15">
        <f>IF($E434="","",EDATE($E434,-12))</f>
        <v/>
      </c>
      <c r="I434" s="14" t="n"/>
      <c r="J434" s="14" t="n"/>
      <c r="K434" s="16" t="n"/>
      <c r="L434" s="14" t="n"/>
      <c r="M434" s="14" t="n"/>
      <c r="N434" s="14" t="n"/>
      <c r="O434" s="15" t="n"/>
    </row>
    <row r="435">
      <c r="A435" s="14" t="n"/>
      <c r="B435" s="14" t="n"/>
      <c r="C435" s="14" t="n"/>
      <c r="D435" s="15" t="n"/>
      <c r="E435" s="15">
        <f>IF($D435="","",EDATE($D435,120))</f>
        <v/>
      </c>
      <c r="F435" s="14">
        <f>IF($E435="","",IF(NOT(ISNUMBER($E435)),"人工确认",IF($E435&lt;TODAY(),"已逾期",IF($E435&lt;=TODAY()+180,"180天内","正常"))))</f>
        <v/>
      </c>
      <c r="G435" s="14" t="n"/>
      <c r="H435" s="15">
        <f>IF($E435="","",EDATE($E435,-12))</f>
        <v/>
      </c>
      <c r="I435" s="14" t="n"/>
      <c r="J435" s="14" t="n"/>
      <c r="K435" s="16" t="n"/>
      <c r="L435" s="14" t="n"/>
      <c r="M435" s="14" t="n"/>
      <c r="N435" s="14" t="n"/>
      <c r="O435" s="15" t="n"/>
    </row>
    <row r="436">
      <c r="A436" s="14" t="n"/>
      <c r="B436" s="14" t="n"/>
      <c r="C436" s="14" t="n"/>
      <c r="D436" s="15" t="n"/>
      <c r="E436" s="15">
        <f>IF($D436="","",EDATE($D436,120))</f>
        <v/>
      </c>
      <c r="F436" s="14">
        <f>IF($E436="","",IF(NOT(ISNUMBER($E436)),"人工确认",IF($E436&lt;TODAY(),"已逾期",IF($E436&lt;=TODAY()+180,"180天内","正常"))))</f>
        <v/>
      </c>
      <c r="G436" s="14" t="n"/>
      <c r="H436" s="15">
        <f>IF($E436="","",EDATE($E436,-12))</f>
        <v/>
      </c>
      <c r="I436" s="14" t="n"/>
      <c r="J436" s="14" t="n"/>
      <c r="K436" s="16" t="n"/>
      <c r="L436" s="14" t="n"/>
      <c r="M436" s="14" t="n"/>
      <c r="N436" s="14" t="n"/>
      <c r="O436" s="15" t="n"/>
    </row>
    <row r="437">
      <c r="A437" s="14" t="n"/>
      <c r="B437" s="14" t="n"/>
      <c r="C437" s="14" t="n"/>
      <c r="D437" s="15" t="n"/>
      <c r="E437" s="15">
        <f>IF($D437="","",EDATE($D437,120))</f>
        <v/>
      </c>
      <c r="F437" s="14">
        <f>IF($E437="","",IF(NOT(ISNUMBER($E437)),"人工确认",IF($E437&lt;TODAY(),"已逾期",IF($E437&lt;=TODAY()+180,"180天内","正常"))))</f>
        <v/>
      </c>
      <c r="G437" s="14" t="n"/>
      <c r="H437" s="15">
        <f>IF($E437="","",EDATE($E437,-12))</f>
        <v/>
      </c>
      <c r="I437" s="14" t="n"/>
      <c r="J437" s="14" t="n"/>
      <c r="K437" s="16" t="n"/>
      <c r="L437" s="14" t="n"/>
      <c r="M437" s="14" t="n"/>
      <c r="N437" s="14" t="n"/>
      <c r="O437" s="15" t="n"/>
    </row>
    <row r="438">
      <c r="A438" s="14" t="n"/>
      <c r="B438" s="14" t="n"/>
      <c r="C438" s="14" t="n"/>
      <c r="D438" s="15" t="n"/>
      <c r="E438" s="15">
        <f>IF($D438="","",EDATE($D438,120))</f>
        <v/>
      </c>
      <c r="F438" s="14">
        <f>IF($E438="","",IF(NOT(ISNUMBER($E438)),"人工确认",IF($E438&lt;TODAY(),"已逾期",IF($E438&lt;=TODAY()+180,"180天内","正常"))))</f>
        <v/>
      </c>
      <c r="G438" s="14" t="n"/>
      <c r="H438" s="15">
        <f>IF($E438="","",EDATE($E438,-12))</f>
        <v/>
      </c>
      <c r="I438" s="14" t="n"/>
      <c r="J438" s="14" t="n"/>
      <c r="K438" s="16" t="n"/>
      <c r="L438" s="14" t="n"/>
      <c r="M438" s="14" t="n"/>
      <c r="N438" s="14" t="n"/>
      <c r="O438" s="15" t="n"/>
    </row>
    <row r="439">
      <c r="A439" s="14" t="n"/>
      <c r="B439" s="14" t="n"/>
      <c r="C439" s="14" t="n"/>
      <c r="D439" s="15" t="n"/>
      <c r="E439" s="15">
        <f>IF($D439="","",EDATE($D439,120))</f>
        <v/>
      </c>
      <c r="F439" s="14">
        <f>IF($E439="","",IF(NOT(ISNUMBER($E439)),"人工确认",IF($E439&lt;TODAY(),"已逾期",IF($E439&lt;=TODAY()+180,"180天内","正常"))))</f>
        <v/>
      </c>
      <c r="G439" s="14" t="n"/>
      <c r="H439" s="15">
        <f>IF($E439="","",EDATE($E439,-12))</f>
        <v/>
      </c>
      <c r="I439" s="14" t="n"/>
      <c r="J439" s="14" t="n"/>
      <c r="K439" s="16" t="n"/>
      <c r="L439" s="14" t="n"/>
      <c r="M439" s="14" t="n"/>
      <c r="N439" s="14" t="n"/>
      <c r="O439" s="15" t="n"/>
    </row>
    <row r="440">
      <c r="A440" s="14" t="n"/>
      <c r="B440" s="14" t="n"/>
      <c r="C440" s="14" t="n"/>
      <c r="D440" s="15" t="n"/>
      <c r="E440" s="15">
        <f>IF($D440="","",EDATE($D440,120))</f>
        <v/>
      </c>
      <c r="F440" s="14">
        <f>IF($E440="","",IF(NOT(ISNUMBER($E440)),"人工确认",IF($E440&lt;TODAY(),"已逾期",IF($E440&lt;=TODAY()+180,"180天内","正常"))))</f>
        <v/>
      </c>
      <c r="G440" s="14" t="n"/>
      <c r="H440" s="15">
        <f>IF($E440="","",EDATE($E440,-12))</f>
        <v/>
      </c>
      <c r="I440" s="14" t="n"/>
      <c r="J440" s="14" t="n"/>
      <c r="K440" s="16" t="n"/>
      <c r="L440" s="14" t="n"/>
      <c r="M440" s="14" t="n"/>
      <c r="N440" s="14" t="n"/>
      <c r="O440" s="15" t="n"/>
    </row>
    <row r="441">
      <c r="A441" s="14" t="n"/>
      <c r="B441" s="14" t="n"/>
      <c r="C441" s="14" t="n"/>
      <c r="D441" s="15" t="n"/>
      <c r="E441" s="15">
        <f>IF($D441="","",EDATE($D441,120))</f>
        <v/>
      </c>
      <c r="F441" s="14">
        <f>IF($E441="","",IF(NOT(ISNUMBER($E441)),"人工确认",IF($E441&lt;TODAY(),"已逾期",IF($E441&lt;=TODAY()+180,"180天内","正常"))))</f>
        <v/>
      </c>
      <c r="G441" s="14" t="n"/>
      <c r="H441" s="15">
        <f>IF($E441="","",EDATE($E441,-12))</f>
        <v/>
      </c>
      <c r="I441" s="14" t="n"/>
      <c r="J441" s="14" t="n"/>
      <c r="K441" s="16" t="n"/>
      <c r="L441" s="14" t="n"/>
      <c r="M441" s="14" t="n"/>
      <c r="N441" s="14" t="n"/>
      <c r="O441" s="15" t="n"/>
    </row>
    <row r="442">
      <c r="A442" s="14" t="n"/>
      <c r="B442" s="14" t="n"/>
      <c r="C442" s="14" t="n"/>
      <c r="D442" s="15" t="n"/>
      <c r="E442" s="15">
        <f>IF($D442="","",EDATE($D442,120))</f>
        <v/>
      </c>
      <c r="F442" s="14">
        <f>IF($E442="","",IF(NOT(ISNUMBER($E442)),"人工确认",IF($E442&lt;TODAY(),"已逾期",IF($E442&lt;=TODAY()+180,"180天内","正常"))))</f>
        <v/>
      </c>
      <c r="G442" s="14" t="n"/>
      <c r="H442" s="15">
        <f>IF($E442="","",EDATE($E442,-12))</f>
        <v/>
      </c>
      <c r="I442" s="14" t="n"/>
      <c r="J442" s="14" t="n"/>
      <c r="K442" s="16" t="n"/>
      <c r="L442" s="14" t="n"/>
      <c r="M442" s="14" t="n"/>
      <c r="N442" s="14" t="n"/>
      <c r="O442" s="15" t="n"/>
    </row>
    <row r="443">
      <c r="A443" s="14" t="n"/>
      <c r="B443" s="14" t="n"/>
      <c r="C443" s="14" t="n"/>
      <c r="D443" s="15" t="n"/>
      <c r="E443" s="15">
        <f>IF($D443="","",EDATE($D443,120))</f>
        <v/>
      </c>
      <c r="F443" s="14">
        <f>IF($E443="","",IF(NOT(ISNUMBER($E443)),"人工确认",IF($E443&lt;TODAY(),"已逾期",IF($E443&lt;=TODAY()+180,"180天内","正常"))))</f>
        <v/>
      </c>
      <c r="G443" s="14" t="n"/>
      <c r="H443" s="15">
        <f>IF($E443="","",EDATE($E443,-12))</f>
        <v/>
      </c>
      <c r="I443" s="14" t="n"/>
      <c r="J443" s="14" t="n"/>
      <c r="K443" s="16" t="n"/>
      <c r="L443" s="14" t="n"/>
      <c r="M443" s="14" t="n"/>
      <c r="N443" s="14" t="n"/>
      <c r="O443" s="15" t="n"/>
    </row>
    <row r="444">
      <c r="A444" s="14" t="n"/>
      <c r="B444" s="14" t="n"/>
      <c r="C444" s="14" t="n"/>
      <c r="D444" s="15" t="n"/>
      <c r="E444" s="15">
        <f>IF($D444="","",EDATE($D444,120))</f>
        <v/>
      </c>
      <c r="F444" s="14">
        <f>IF($E444="","",IF(NOT(ISNUMBER($E444)),"人工确认",IF($E444&lt;TODAY(),"已逾期",IF($E444&lt;=TODAY()+180,"180天内","正常"))))</f>
        <v/>
      </c>
      <c r="G444" s="14" t="n"/>
      <c r="H444" s="15">
        <f>IF($E444="","",EDATE($E444,-12))</f>
        <v/>
      </c>
      <c r="I444" s="14" t="n"/>
      <c r="J444" s="14" t="n"/>
      <c r="K444" s="16" t="n"/>
      <c r="L444" s="14" t="n"/>
      <c r="M444" s="14" t="n"/>
      <c r="N444" s="14" t="n"/>
      <c r="O444" s="15" t="n"/>
    </row>
    <row r="445">
      <c r="A445" s="14" t="n"/>
      <c r="B445" s="14" t="n"/>
      <c r="C445" s="14" t="n"/>
      <c r="D445" s="15" t="n"/>
      <c r="E445" s="15">
        <f>IF($D445="","",EDATE($D445,120))</f>
        <v/>
      </c>
      <c r="F445" s="14">
        <f>IF($E445="","",IF(NOT(ISNUMBER($E445)),"人工确认",IF($E445&lt;TODAY(),"已逾期",IF($E445&lt;=TODAY()+180,"180天内","正常"))))</f>
        <v/>
      </c>
      <c r="G445" s="14" t="n"/>
      <c r="H445" s="15">
        <f>IF($E445="","",EDATE($E445,-12))</f>
        <v/>
      </c>
      <c r="I445" s="14" t="n"/>
      <c r="J445" s="14" t="n"/>
      <c r="K445" s="16" t="n"/>
      <c r="L445" s="14" t="n"/>
      <c r="M445" s="14" t="n"/>
      <c r="N445" s="14" t="n"/>
      <c r="O445" s="15" t="n"/>
    </row>
    <row r="446">
      <c r="A446" s="14" t="n"/>
      <c r="B446" s="14" t="n"/>
      <c r="C446" s="14" t="n"/>
      <c r="D446" s="15" t="n"/>
      <c r="E446" s="15">
        <f>IF($D446="","",EDATE($D446,120))</f>
        <v/>
      </c>
      <c r="F446" s="14">
        <f>IF($E446="","",IF(NOT(ISNUMBER($E446)),"人工确认",IF($E446&lt;TODAY(),"已逾期",IF($E446&lt;=TODAY()+180,"180天内","正常"))))</f>
        <v/>
      </c>
      <c r="G446" s="14" t="n"/>
      <c r="H446" s="15">
        <f>IF($E446="","",EDATE($E446,-12))</f>
        <v/>
      </c>
      <c r="I446" s="14" t="n"/>
      <c r="J446" s="14" t="n"/>
      <c r="K446" s="16" t="n"/>
      <c r="L446" s="14" t="n"/>
      <c r="M446" s="14" t="n"/>
      <c r="N446" s="14" t="n"/>
      <c r="O446" s="15" t="n"/>
    </row>
    <row r="447">
      <c r="A447" s="14" t="n"/>
      <c r="B447" s="14" t="n"/>
      <c r="C447" s="14" t="n"/>
      <c r="D447" s="15" t="n"/>
      <c r="E447" s="15">
        <f>IF($D447="","",EDATE($D447,120))</f>
        <v/>
      </c>
      <c r="F447" s="14">
        <f>IF($E447="","",IF(NOT(ISNUMBER($E447)),"人工确认",IF($E447&lt;TODAY(),"已逾期",IF($E447&lt;=TODAY()+180,"180天内","正常"))))</f>
        <v/>
      </c>
      <c r="G447" s="14" t="n"/>
      <c r="H447" s="15">
        <f>IF($E447="","",EDATE($E447,-12))</f>
        <v/>
      </c>
      <c r="I447" s="14" t="n"/>
      <c r="J447" s="14" t="n"/>
      <c r="K447" s="16" t="n"/>
      <c r="L447" s="14" t="n"/>
      <c r="M447" s="14" t="n"/>
      <c r="N447" s="14" t="n"/>
      <c r="O447" s="15" t="n"/>
    </row>
    <row r="448">
      <c r="A448" s="14" t="n"/>
      <c r="B448" s="14" t="n"/>
      <c r="C448" s="14" t="n"/>
      <c r="D448" s="15" t="n"/>
      <c r="E448" s="15">
        <f>IF($D448="","",EDATE($D448,120))</f>
        <v/>
      </c>
      <c r="F448" s="14">
        <f>IF($E448="","",IF(NOT(ISNUMBER($E448)),"人工确认",IF($E448&lt;TODAY(),"已逾期",IF($E448&lt;=TODAY()+180,"180天内","正常"))))</f>
        <v/>
      </c>
      <c r="G448" s="14" t="n"/>
      <c r="H448" s="15">
        <f>IF($E448="","",EDATE($E448,-12))</f>
        <v/>
      </c>
      <c r="I448" s="14" t="n"/>
      <c r="J448" s="14" t="n"/>
      <c r="K448" s="16" t="n"/>
      <c r="L448" s="14" t="n"/>
      <c r="M448" s="14" t="n"/>
      <c r="N448" s="14" t="n"/>
      <c r="O448" s="15" t="n"/>
    </row>
    <row r="449">
      <c r="A449" s="14" t="n"/>
      <c r="B449" s="14" t="n"/>
      <c r="C449" s="14" t="n"/>
      <c r="D449" s="15" t="n"/>
      <c r="E449" s="15">
        <f>IF($D449="","",EDATE($D449,120))</f>
        <v/>
      </c>
      <c r="F449" s="14">
        <f>IF($E449="","",IF(NOT(ISNUMBER($E449)),"人工确认",IF($E449&lt;TODAY(),"已逾期",IF($E449&lt;=TODAY()+180,"180天内","正常"))))</f>
        <v/>
      </c>
      <c r="G449" s="14" t="n"/>
      <c r="H449" s="15">
        <f>IF($E449="","",EDATE($E449,-12))</f>
        <v/>
      </c>
      <c r="I449" s="14" t="n"/>
      <c r="J449" s="14" t="n"/>
      <c r="K449" s="16" t="n"/>
      <c r="L449" s="14" t="n"/>
      <c r="M449" s="14" t="n"/>
      <c r="N449" s="14" t="n"/>
      <c r="O449" s="15" t="n"/>
    </row>
    <row r="450">
      <c r="A450" s="14" t="n"/>
      <c r="B450" s="14" t="n"/>
      <c r="C450" s="14" t="n"/>
      <c r="D450" s="15" t="n"/>
      <c r="E450" s="15">
        <f>IF($D450="","",EDATE($D450,120))</f>
        <v/>
      </c>
      <c r="F450" s="14">
        <f>IF($E450="","",IF(NOT(ISNUMBER($E450)),"人工确认",IF($E450&lt;TODAY(),"已逾期",IF($E450&lt;=TODAY()+180,"180天内","正常"))))</f>
        <v/>
      </c>
      <c r="G450" s="14" t="n"/>
      <c r="H450" s="15">
        <f>IF($E450="","",EDATE($E450,-12))</f>
        <v/>
      </c>
      <c r="I450" s="14" t="n"/>
      <c r="J450" s="14" t="n"/>
      <c r="K450" s="16" t="n"/>
      <c r="L450" s="14" t="n"/>
      <c r="M450" s="14" t="n"/>
      <c r="N450" s="14" t="n"/>
      <c r="O450" s="15" t="n"/>
    </row>
    <row r="451">
      <c r="A451" s="14" t="n"/>
      <c r="B451" s="14" t="n"/>
      <c r="C451" s="14" t="n"/>
      <c r="D451" s="15" t="n"/>
      <c r="E451" s="15">
        <f>IF($D451="","",EDATE($D451,120))</f>
        <v/>
      </c>
      <c r="F451" s="14">
        <f>IF($E451="","",IF(NOT(ISNUMBER($E451)),"人工确认",IF($E451&lt;TODAY(),"已逾期",IF($E451&lt;=TODAY()+180,"180天内","正常"))))</f>
        <v/>
      </c>
      <c r="G451" s="14" t="n"/>
      <c r="H451" s="15">
        <f>IF($E451="","",EDATE($E451,-12))</f>
        <v/>
      </c>
      <c r="I451" s="14" t="n"/>
      <c r="J451" s="14" t="n"/>
      <c r="K451" s="16" t="n"/>
      <c r="L451" s="14" t="n"/>
      <c r="M451" s="14" t="n"/>
      <c r="N451" s="14" t="n"/>
      <c r="O451" s="15" t="n"/>
    </row>
    <row r="452">
      <c r="A452" s="14" t="n"/>
      <c r="B452" s="14" t="n"/>
      <c r="C452" s="14" t="n"/>
      <c r="D452" s="15" t="n"/>
      <c r="E452" s="15">
        <f>IF($D452="","",EDATE($D452,120))</f>
        <v/>
      </c>
      <c r="F452" s="14">
        <f>IF($E452="","",IF(NOT(ISNUMBER($E452)),"人工确认",IF($E452&lt;TODAY(),"已逾期",IF($E452&lt;=TODAY()+180,"180天内","正常"))))</f>
        <v/>
      </c>
      <c r="G452" s="14" t="n"/>
      <c r="H452" s="15">
        <f>IF($E452="","",EDATE($E452,-12))</f>
        <v/>
      </c>
      <c r="I452" s="14" t="n"/>
      <c r="J452" s="14" t="n"/>
      <c r="K452" s="16" t="n"/>
      <c r="L452" s="14" t="n"/>
      <c r="M452" s="14" t="n"/>
      <c r="N452" s="14" t="n"/>
      <c r="O452" s="15" t="n"/>
    </row>
    <row r="453">
      <c r="A453" s="14" t="n"/>
      <c r="B453" s="14" t="n"/>
      <c r="C453" s="14" t="n"/>
      <c r="D453" s="15" t="n"/>
      <c r="E453" s="15">
        <f>IF($D453="","",EDATE($D453,120))</f>
        <v/>
      </c>
      <c r="F453" s="14">
        <f>IF($E453="","",IF(NOT(ISNUMBER($E453)),"人工确认",IF($E453&lt;TODAY(),"已逾期",IF($E453&lt;=TODAY()+180,"180天内","正常"))))</f>
        <v/>
      </c>
      <c r="G453" s="14" t="n"/>
      <c r="H453" s="15">
        <f>IF($E453="","",EDATE($E453,-12))</f>
        <v/>
      </c>
      <c r="I453" s="14" t="n"/>
      <c r="J453" s="14" t="n"/>
      <c r="K453" s="16" t="n"/>
      <c r="L453" s="14" t="n"/>
      <c r="M453" s="14" t="n"/>
      <c r="N453" s="14" t="n"/>
      <c r="O453" s="15" t="n"/>
    </row>
    <row r="454">
      <c r="A454" s="14" t="n"/>
      <c r="B454" s="14" t="n"/>
      <c r="C454" s="14" t="n"/>
      <c r="D454" s="15" t="n"/>
      <c r="E454" s="15">
        <f>IF($D454="","",EDATE($D454,120))</f>
        <v/>
      </c>
      <c r="F454" s="14">
        <f>IF($E454="","",IF(NOT(ISNUMBER($E454)),"人工确认",IF($E454&lt;TODAY(),"已逾期",IF($E454&lt;=TODAY()+180,"180天内","正常"))))</f>
        <v/>
      </c>
      <c r="G454" s="14" t="n"/>
      <c r="H454" s="15">
        <f>IF($E454="","",EDATE($E454,-12))</f>
        <v/>
      </c>
      <c r="I454" s="14" t="n"/>
      <c r="J454" s="14" t="n"/>
      <c r="K454" s="16" t="n"/>
      <c r="L454" s="14" t="n"/>
      <c r="M454" s="14" t="n"/>
      <c r="N454" s="14" t="n"/>
      <c r="O454" s="15" t="n"/>
    </row>
    <row r="455">
      <c r="A455" s="14" t="n"/>
      <c r="B455" s="14" t="n"/>
      <c r="C455" s="14" t="n"/>
      <c r="D455" s="15" t="n"/>
      <c r="E455" s="15">
        <f>IF($D455="","",EDATE($D455,120))</f>
        <v/>
      </c>
      <c r="F455" s="14">
        <f>IF($E455="","",IF(NOT(ISNUMBER($E455)),"人工确认",IF($E455&lt;TODAY(),"已逾期",IF($E455&lt;=TODAY()+180,"180天内","正常"))))</f>
        <v/>
      </c>
      <c r="G455" s="14" t="n"/>
      <c r="H455" s="15">
        <f>IF($E455="","",EDATE($E455,-12))</f>
        <v/>
      </c>
      <c r="I455" s="14" t="n"/>
      <c r="J455" s="14" t="n"/>
      <c r="K455" s="16" t="n"/>
      <c r="L455" s="14" t="n"/>
      <c r="M455" s="14" t="n"/>
      <c r="N455" s="14" t="n"/>
      <c r="O455" s="15" t="n"/>
    </row>
    <row r="456">
      <c r="A456" s="14" t="n"/>
      <c r="B456" s="14" t="n"/>
      <c r="C456" s="14" t="n"/>
      <c r="D456" s="15" t="n"/>
      <c r="E456" s="15">
        <f>IF($D456="","",EDATE($D456,120))</f>
        <v/>
      </c>
      <c r="F456" s="14">
        <f>IF($E456="","",IF(NOT(ISNUMBER($E456)),"人工确认",IF($E456&lt;TODAY(),"已逾期",IF($E456&lt;=TODAY()+180,"180天内","正常"))))</f>
        <v/>
      </c>
      <c r="G456" s="14" t="n"/>
      <c r="H456" s="15">
        <f>IF($E456="","",EDATE($E456,-12))</f>
        <v/>
      </c>
      <c r="I456" s="14" t="n"/>
      <c r="J456" s="14" t="n"/>
      <c r="K456" s="16" t="n"/>
      <c r="L456" s="14" t="n"/>
      <c r="M456" s="14" t="n"/>
      <c r="N456" s="14" t="n"/>
      <c r="O456" s="15" t="n"/>
    </row>
    <row r="457">
      <c r="A457" s="14" t="n"/>
      <c r="B457" s="14" t="n"/>
      <c r="C457" s="14" t="n"/>
      <c r="D457" s="15" t="n"/>
      <c r="E457" s="15">
        <f>IF($D457="","",EDATE($D457,120))</f>
        <v/>
      </c>
      <c r="F457" s="14">
        <f>IF($E457="","",IF(NOT(ISNUMBER($E457)),"人工确认",IF($E457&lt;TODAY(),"已逾期",IF($E457&lt;=TODAY()+180,"180天内","正常"))))</f>
        <v/>
      </c>
      <c r="G457" s="14" t="n"/>
      <c r="H457" s="15">
        <f>IF($E457="","",EDATE($E457,-12))</f>
        <v/>
      </c>
      <c r="I457" s="14" t="n"/>
      <c r="J457" s="14" t="n"/>
      <c r="K457" s="16" t="n"/>
      <c r="L457" s="14" t="n"/>
      <c r="M457" s="14" t="n"/>
      <c r="N457" s="14" t="n"/>
      <c r="O457" s="15" t="n"/>
    </row>
    <row r="458">
      <c r="A458" s="14" t="n"/>
      <c r="B458" s="14" t="n"/>
      <c r="C458" s="14" t="n"/>
      <c r="D458" s="15" t="n"/>
      <c r="E458" s="15">
        <f>IF($D458="","",EDATE($D458,120))</f>
        <v/>
      </c>
      <c r="F458" s="14">
        <f>IF($E458="","",IF(NOT(ISNUMBER($E458)),"人工确认",IF($E458&lt;TODAY(),"已逾期",IF($E458&lt;=TODAY()+180,"180天内","正常"))))</f>
        <v/>
      </c>
      <c r="G458" s="14" t="n"/>
      <c r="H458" s="15">
        <f>IF($E458="","",EDATE($E458,-12))</f>
        <v/>
      </c>
      <c r="I458" s="14" t="n"/>
      <c r="J458" s="14" t="n"/>
      <c r="K458" s="16" t="n"/>
      <c r="L458" s="14" t="n"/>
      <c r="M458" s="14" t="n"/>
      <c r="N458" s="14" t="n"/>
      <c r="O458" s="15" t="n"/>
    </row>
    <row r="459">
      <c r="A459" s="14" t="n"/>
      <c r="B459" s="14" t="n"/>
      <c r="C459" s="14" t="n"/>
      <c r="D459" s="15" t="n"/>
      <c r="E459" s="15">
        <f>IF($D459="","",EDATE($D459,120))</f>
        <v/>
      </c>
      <c r="F459" s="14">
        <f>IF($E459="","",IF(NOT(ISNUMBER($E459)),"人工确认",IF($E459&lt;TODAY(),"已逾期",IF($E459&lt;=TODAY()+180,"180天内","正常"))))</f>
        <v/>
      </c>
      <c r="G459" s="14" t="n"/>
      <c r="H459" s="15">
        <f>IF($E459="","",EDATE($E459,-12))</f>
        <v/>
      </c>
      <c r="I459" s="14" t="n"/>
      <c r="J459" s="14" t="n"/>
      <c r="K459" s="16" t="n"/>
      <c r="L459" s="14" t="n"/>
      <c r="M459" s="14" t="n"/>
      <c r="N459" s="14" t="n"/>
      <c r="O459" s="15" t="n"/>
    </row>
    <row r="460">
      <c r="A460" s="14" t="n"/>
      <c r="B460" s="14" t="n"/>
      <c r="C460" s="14" t="n"/>
      <c r="D460" s="15" t="n"/>
      <c r="E460" s="15">
        <f>IF($D460="","",EDATE($D460,120))</f>
        <v/>
      </c>
      <c r="F460" s="14">
        <f>IF($E460="","",IF(NOT(ISNUMBER($E460)),"人工确认",IF($E460&lt;TODAY(),"已逾期",IF($E460&lt;=TODAY()+180,"180天内","正常"))))</f>
        <v/>
      </c>
      <c r="G460" s="14" t="n"/>
      <c r="H460" s="15">
        <f>IF($E460="","",EDATE($E460,-12))</f>
        <v/>
      </c>
      <c r="I460" s="14" t="n"/>
      <c r="J460" s="14" t="n"/>
      <c r="K460" s="16" t="n"/>
      <c r="L460" s="14" t="n"/>
      <c r="M460" s="14" t="n"/>
      <c r="N460" s="14" t="n"/>
      <c r="O460" s="15" t="n"/>
    </row>
    <row r="461">
      <c r="A461" s="14" t="n"/>
      <c r="B461" s="14" t="n"/>
      <c r="C461" s="14" t="n"/>
      <c r="D461" s="15" t="n"/>
      <c r="E461" s="15">
        <f>IF($D461="","",EDATE($D461,120))</f>
        <v/>
      </c>
      <c r="F461" s="14">
        <f>IF($E461="","",IF(NOT(ISNUMBER($E461)),"人工确认",IF($E461&lt;TODAY(),"已逾期",IF($E461&lt;=TODAY()+180,"180天内","正常"))))</f>
        <v/>
      </c>
      <c r="G461" s="14" t="n"/>
      <c r="H461" s="15">
        <f>IF($E461="","",EDATE($E461,-12))</f>
        <v/>
      </c>
      <c r="I461" s="14" t="n"/>
      <c r="J461" s="14" t="n"/>
      <c r="K461" s="16" t="n"/>
      <c r="L461" s="14" t="n"/>
      <c r="M461" s="14" t="n"/>
      <c r="N461" s="14" t="n"/>
      <c r="O461" s="15" t="n"/>
    </row>
    <row r="462">
      <c r="A462" s="14" t="n"/>
      <c r="B462" s="14" t="n"/>
      <c r="C462" s="14" t="n"/>
      <c r="D462" s="15" t="n"/>
      <c r="E462" s="15">
        <f>IF($D462="","",EDATE($D462,120))</f>
        <v/>
      </c>
      <c r="F462" s="14">
        <f>IF($E462="","",IF(NOT(ISNUMBER($E462)),"人工确认",IF($E462&lt;TODAY(),"已逾期",IF($E462&lt;=TODAY()+180,"180天内","正常"))))</f>
        <v/>
      </c>
      <c r="G462" s="14" t="n"/>
      <c r="H462" s="15">
        <f>IF($E462="","",EDATE($E462,-12))</f>
        <v/>
      </c>
      <c r="I462" s="14" t="n"/>
      <c r="J462" s="14" t="n"/>
      <c r="K462" s="16" t="n"/>
      <c r="L462" s="14" t="n"/>
      <c r="M462" s="14" t="n"/>
      <c r="N462" s="14" t="n"/>
      <c r="O462" s="15" t="n"/>
    </row>
    <row r="463">
      <c r="A463" s="14" t="n"/>
      <c r="B463" s="14" t="n"/>
      <c r="C463" s="14" t="n"/>
      <c r="D463" s="15" t="n"/>
      <c r="E463" s="15">
        <f>IF($D463="","",EDATE($D463,120))</f>
        <v/>
      </c>
      <c r="F463" s="14">
        <f>IF($E463="","",IF(NOT(ISNUMBER($E463)),"人工确认",IF($E463&lt;TODAY(),"已逾期",IF($E463&lt;=TODAY()+180,"180天内","正常"))))</f>
        <v/>
      </c>
      <c r="G463" s="14" t="n"/>
      <c r="H463" s="15">
        <f>IF($E463="","",EDATE($E463,-12))</f>
        <v/>
      </c>
      <c r="I463" s="14" t="n"/>
      <c r="J463" s="14" t="n"/>
      <c r="K463" s="16" t="n"/>
      <c r="L463" s="14" t="n"/>
      <c r="M463" s="14" t="n"/>
      <c r="N463" s="14" t="n"/>
      <c r="O463" s="15" t="n"/>
    </row>
    <row r="464">
      <c r="A464" s="14" t="n"/>
      <c r="B464" s="14" t="n"/>
      <c r="C464" s="14" t="n"/>
      <c r="D464" s="15" t="n"/>
      <c r="E464" s="15">
        <f>IF($D464="","",EDATE($D464,120))</f>
        <v/>
      </c>
      <c r="F464" s="14">
        <f>IF($E464="","",IF(NOT(ISNUMBER($E464)),"人工确认",IF($E464&lt;TODAY(),"已逾期",IF($E464&lt;=TODAY()+180,"180天内","正常"))))</f>
        <v/>
      </c>
      <c r="G464" s="14" t="n"/>
      <c r="H464" s="15">
        <f>IF($E464="","",EDATE($E464,-12))</f>
        <v/>
      </c>
      <c r="I464" s="14" t="n"/>
      <c r="J464" s="14" t="n"/>
      <c r="K464" s="16" t="n"/>
      <c r="L464" s="14" t="n"/>
      <c r="M464" s="14" t="n"/>
      <c r="N464" s="14" t="n"/>
      <c r="O464" s="15" t="n"/>
    </row>
    <row r="465">
      <c r="A465" s="14" t="n"/>
      <c r="B465" s="14" t="n"/>
      <c r="C465" s="14" t="n"/>
      <c r="D465" s="15" t="n"/>
      <c r="E465" s="15">
        <f>IF($D465="","",EDATE($D465,120))</f>
        <v/>
      </c>
      <c r="F465" s="14">
        <f>IF($E465="","",IF(NOT(ISNUMBER($E465)),"人工确认",IF($E465&lt;TODAY(),"已逾期",IF($E465&lt;=TODAY()+180,"180天内","正常"))))</f>
        <v/>
      </c>
      <c r="G465" s="14" t="n"/>
      <c r="H465" s="15">
        <f>IF($E465="","",EDATE($E465,-12))</f>
        <v/>
      </c>
      <c r="I465" s="14" t="n"/>
      <c r="J465" s="14" t="n"/>
      <c r="K465" s="16" t="n"/>
      <c r="L465" s="14" t="n"/>
      <c r="M465" s="14" t="n"/>
      <c r="N465" s="14" t="n"/>
      <c r="O465" s="15" t="n"/>
    </row>
    <row r="466">
      <c r="A466" s="14" t="n"/>
      <c r="B466" s="14" t="n"/>
      <c r="C466" s="14" t="n"/>
      <c r="D466" s="15" t="n"/>
      <c r="E466" s="15">
        <f>IF($D466="","",EDATE($D466,120))</f>
        <v/>
      </c>
      <c r="F466" s="14">
        <f>IF($E466="","",IF(NOT(ISNUMBER($E466)),"人工确认",IF($E466&lt;TODAY(),"已逾期",IF($E466&lt;=TODAY()+180,"180天内","正常"))))</f>
        <v/>
      </c>
      <c r="G466" s="14" t="n"/>
      <c r="H466" s="15">
        <f>IF($E466="","",EDATE($E466,-12))</f>
        <v/>
      </c>
      <c r="I466" s="14" t="n"/>
      <c r="J466" s="14" t="n"/>
      <c r="K466" s="16" t="n"/>
      <c r="L466" s="14" t="n"/>
      <c r="M466" s="14" t="n"/>
      <c r="N466" s="14" t="n"/>
      <c r="O466" s="15" t="n"/>
    </row>
    <row r="467">
      <c r="A467" s="14" t="n"/>
      <c r="B467" s="14" t="n"/>
      <c r="C467" s="14" t="n"/>
      <c r="D467" s="15" t="n"/>
      <c r="E467" s="15">
        <f>IF($D467="","",EDATE($D467,120))</f>
        <v/>
      </c>
      <c r="F467" s="14">
        <f>IF($E467="","",IF(NOT(ISNUMBER($E467)),"人工确认",IF($E467&lt;TODAY(),"已逾期",IF($E467&lt;=TODAY()+180,"180天内","正常"))))</f>
        <v/>
      </c>
      <c r="G467" s="14" t="n"/>
      <c r="H467" s="15">
        <f>IF($E467="","",EDATE($E467,-12))</f>
        <v/>
      </c>
      <c r="I467" s="14" t="n"/>
      <c r="J467" s="14" t="n"/>
      <c r="K467" s="16" t="n"/>
      <c r="L467" s="14" t="n"/>
      <c r="M467" s="14" t="n"/>
      <c r="N467" s="14" t="n"/>
      <c r="O467" s="15" t="n"/>
    </row>
    <row r="468">
      <c r="A468" s="14" t="n"/>
      <c r="B468" s="14" t="n"/>
      <c r="C468" s="14" t="n"/>
      <c r="D468" s="15" t="n"/>
      <c r="E468" s="15">
        <f>IF($D468="","",EDATE($D468,120))</f>
        <v/>
      </c>
      <c r="F468" s="14">
        <f>IF($E468="","",IF(NOT(ISNUMBER($E468)),"人工确认",IF($E468&lt;TODAY(),"已逾期",IF($E468&lt;=TODAY()+180,"180天内","正常"))))</f>
        <v/>
      </c>
      <c r="G468" s="14" t="n"/>
      <c r="H468" s="15">
        <f>IF($E468="","",EDATE($E468,-12))</f>
        <v/>
      </c>
      <c r="I468" s="14" t="n"/>
      <c r="J468" s="14" t="n"/>
      <c r="K468" s="16" t="n"/>
      <c r="L468" s="14" t="n"/>
      <c r="M468" s="14" t="n"/>
      <c r="N468" s="14" t="n"/>
      <c r="O468" s="15" t="n"/>
    </row>
    <row r="469">
      <c r="A469" s="14" t="n"/>
      <c r="B469" s="14" t="n"/>
      <c r="C469" s="14" t="n"/>
      <c r="D469" s="15" t="n"/>
      <c r="E469" s="15">
        <f>IF($D469="","",EDATE($D469,120))</f>
        <v/>
      </c>
      <c r="F469" s="14">
        <f>IF($E469="","",IF(NOT(ISNUMBER($E469)),"人工确认",IF($E469&lt;TODAY(),"已逾期",IF($E469&lt;=TODAY()+180,"180天内","正常"))))</f>
        <v/>
      </c>
      <c r="G469" s="14" t="n"/>
      <c r="H469" s="15">
        <f>IF($E469="","",EDATE($E469,-12))</f>
        <v/>
      </c>
      <c r="I469" s="14" t="n"/>
      <c r="J469" s="14" t="n"/>
      <c r="K469" s="16" t="n"/>
      <c r="L469" s="14" t="n"/>
      <c r="M469" s="14" t="n"/>
      <c r="N469" s="14" t="n"/>
      <c r="O469" s="15" t="n"/>
    </row>
    <row r="470">
      <c r="A470" s="14" t="n"/>
      <c r="B470" s="14" t="n"/>
      <c r="C470" s="14" t="n"/>
      <c r="D470" s="15" t="n"/>
      <c r="E470" s="15">
        <f>IF($D470="","",EDATE($D470,120))</f>
        <v/>
      </c>
      <c r="F470" s="14">
        <f>IF($E470="","",IF(NOT(ISNUMBER($E470)),"人工确认",IF($E470&lt;TODAY(),"已逾期",IF($E470&lt;=TODAY()+180,"180天内","正常"))))</f>
        <v/>
      </c>
      <c r="G470" s="14" t="n"/>
      <c r="H470" s="15">
        <f>IF($E470="","",EDATE($E470,-12))</f>
        <v/>
      </c>
      <c r="I470" s="14" t="n"/>
      <c r="J470" s="14" t="n"/>
      <c r="K470" s="16" t="n"/>
      <c r="L470" s="14" t="n"/>
      <c r="M470" s="14" t="n"/>
      <c r="N470" s="14" t="n"/>
      <c r="O470" s="15" t="n"/>
    </row>
    <row r="471">
      <c r="A471" s="14" t="n"/>
      <c r="B471" s="14" t="n"/>
      <c r="C471" s="14" t="n"/>
      <c r="D471" s="15" t="n"/>
      <c r="E471" s="15">
        <f>IF($D471="","",EDATE($D471,120))</f>
        <v/>
      </c>
      <c r="F471" s="14">
        <f>IF($E471="","",IF(NOT(ISNUMBER($E471)),"人工确认",IF($E471&lt;TODAY(),"已逾期",IF($E471&lt;=TODAY()+180,"180天内","正常"))))</f>
        <v/>
      </c>
      <c r="G471" s="14" t="n"/>
      <c r="H471" s="15">
        <f>IF($E471="","",EDATE($E471,-12))</f>
        <v/>
      </c>
      <c r="I471" s="14" t="n"/>
      <c r="J471" s="14" t="n"/>
      <c r="K471" s="16" t="n"/>
      <c r="L471" s="14" t="n"/>
      <c r="M471" s="14" t="n"/>
      <c r="N471" s="14" t="n"/>
      <c r="O471" s="15" t="n"/>
    </row>
    <row r="472">
      <c r="A472" s="14" t="n"/>
      <c r="B472" s="14" t="n"/>
      <c r="C472" s="14" t="n"/>
      <c r="D472" s="15" t="n"/>
      <c r="E472" s="15">
        <f>IF($D472="","",EDATE($D472,120))</f>
        <v/>
      </c>
      <c r="F472" s="14">
        <f>IF($E472="","",IF(NOT(ISNUMBER($E472)),"人工确认",IF($E472&lt;TODAY(),"已逾期",IF($E472&lt;=TODAY()+180,"180天内","正常"))))</f>
        <v/>
      </c>
      <c r="G472" s="14" t="n"/>
      <c r="H472" s="15">
        <f>IF($E472="","",EDATE($E472,-12))</f>
        <v/>
      </c>
      <c r="I472" s="14" t="n"/>
      <c r="J472" s="14" t="n"/>
      <c r="K472" s="16" t="n"/>
      <c r="L472" s="14" t="n"/>
      <c r="M472" s="14" t="n"/>
      <c r="N472" s="14" t="n"/>
      <c r="O472" s="15" t="n"/>
    </row>
    <row r="473">
      <c r="A473" s="14" t="n"/>
      <c r="B473" s="14" t="n"/>
      <c r="C473" s="14" t="n"/>
      <c r="D473" s="15" t="n"/>
      <c r="E473" s="15">
        <f>IF($D473="","",EDATE($D473,120))</f>
        <v/>
      </c>
      <c r="F473" s="14">
        <f>IF($E473="","",IF(NOT(ISNUMBER($E473)),"人工确认",IF($E473&lt;TODAY(),"已逾期",IF($E473&lt;=TODAY()+180,"180天内","正常"))))</f>
        <v/>
      </c>
      <c r="G473" s="14" t="n"/>
      <c r="H473" s="15">
        <f>IF($E473="","",EDATE($E473,-12))</f>
        <v/>
      </c>
      <c r="I473" s="14" t="n"/>
      <c r="J473" s="14" t="n"/>
      <c r="K473" s="16" t="n"/>
      <c r="L473" s="14" t="n"/>
      <c r="M473" s="14" t="n"/>
      <c r="N473" s="14" t="n"/>
      <c r="O473" s="15" t="n"/>
    </row>
    <row r="474">
      <c r="A474" s="14" t="n"/>
      <c r="B474" s="14" t="n"/>
      <c r="C474" s="14" t="n"/>
      <c r="D474" s="15" t="n"/>
      <c r="E474" s="15">
        <f>IF($D474="","",EDATE($D474,120))</f>
        <v/>
      </c>
      <c r="F474" s="14">
        <f>IF($E474="","",IF(NOT(ISNUMBER($E474)),"人工确认",IF($E474&lt;TODAY(),"已逾期",IF($E474&lt;=TODAY()+180,"180天内","正常"))))</f>
        <v/>
      </c>
      <c r="G474" s="14" t="n"/>
      <c r="H474" s="15">
        <f>IF($E474="","",EDATE($E474,-12))</f>
        <v/>
      </c>
      <c r="I474" s="14" t="n"/>
      <c r="J474" s="14" t="n"/>
      <c r="K474" s="16" t="n"/>
      <c r="L474" s="14" t="n"/>
      <c r="M474" s="14" t="n"/>
      <c r="N474" s="14" t="n"/>
      <c r="O474" s="15" t="n"/>
    </row>
    <row r="475">
      <c r="A475" s="14" t="n"/>
      <c r="B475" s="14" t="n"/>
      <c r="C475" s="14" t="n"/>
      <c r="D475" s="15" t="n"/>
      <c r="E475" s="15">
        <f>IF($D475="","",EDATE($D475,120))</f>
        <v/>
      </c>
      <c r="F475" s="14">
        <f>IF($E475="","",IF(NOT(ISNUMBER($E475)),"人工确认",IF($E475&lt;TODAY(),"已逾期",IF($E475&lt;=TODAY()+180,"180天内","正常"))))</f>
        <v/>
      </c>
      <c r="G475" s="14" t="n"/>
      <c r="H475" s="15">
        <f>IF($E475="","",EDATE($E475,-12))</f>
        <v/>
      </c>
      <c r="I475" s="14" t="n"/>
      <c r="J475" s="14" t="n"/>
      <c r="K475" s="16" t="n"/>
      <c r="L475" s="14" t="n"/>
      <c r="M475" s="14" t="n"/>
      <c r="N475" s="14" t="n"/>
      <c r="O475" s="15" t="n"/>
    </row>
    <row r="476">
      <c r="A476" s="14" t="n"/>
      <c r="B476" s="14" t="n"/>
      <c r="C476" s="14" t="n"/>
      <c r="D476" s="15" t="n"/>
      <c r="E476" s="15">
        <f>IF($D476="","",EDATE($D476,120))</f>
        <v/>
      </c>
      <c r="F476" s="14">
        <f>IF($E476="","",IF(NOT(ISNUMBER($E476)),"人工确认",IF($E476&lt;TODAY(),"已逾期",IF($E476&lt;=TODAY()+180,"180天内","正常"))))</f>
        <v/>
      </c>
      <c r="G476" s="14" t="n"/>
      <c r="H476" s="15">
        <f>IF($E476="","",EDATE($E476,-12))</f>
        <v/>
      </c>
      <c r="I476" s="14" t="n"/>
      <c r="J476" s="14" t="n"/>
      <c r="K476" s="16" t="n"/>
      <c r="L476" s="14" t="n"/>
      <c r="M476" s="14" t="n"/>
      <c r="N476" s="14" t="n"/>
      <c r="O476" s="15" t="n"/>
    </row>
    <row r="477">
      <c r="A477" s="14" t="n"/>
      <c r="B477" s="14" t="n"/>
      <c r="C477" s="14" t="n"/>
      <c r="D477" s="15" t="n"/>
      <c r="E477" s="15">
        <f>IF($D477="","",EDATE($D477,120))</f>
        <v/>
      </c>
      <c r="F477" s="14">
        <f>IF($E477="","",IF(NOT(ISNUMBER($E477)),"人工确认",IF($E477&lt;TODAY(),"已逾期",IF($E477&lt;=TODAY()+180,"180天内","正常"))))</f>
        <v/>
      </c>
      <c r="G477" s="14" t="n"/>
      <c r="H477" s="15">
        <f>IF($E477="","",EDATE($E477,-12))</f>
        <v/>
      </c>
      <c r="I477" s="14" t="n"/>
      <c r="J477" s="14" t="n"/>
      <c r="K477" s="16" t="n"/>
      <c r="L477" s="14" t="n"/>
      <c r="M477" s="14" t="n"/>
      <c r="N477" s="14" t="n"/>
      <c r="O477" s="15" t="n"/>
    </row>
    <row r="478">
      <c r="A478" s="14" t="n"/>
      <c r="B478" s="14" t="n"/>
      <c r="C478" s="14" t="n"/>
      <c r="D478" s="15" t="n"/>
      <c r="E478" s="15">
        <f>IF($D478="","",EDATE($D478,120))</f>
        <v/>
      </c>
      <c r="F478" s="14">
        <f>IF($E478="","",IF(NOT(ISNUMBER($E478)),"人工确认",IF($E478&lt;TODAY(),"已逾期",IF($E478&lt;=TODAY()+180,"180天内","正常"))))</f>
        <v/>
      </c>
      <c r="G478" s="14" t="n"/>
      <c r="H478" s="15">
        <f>IF($E478="","",EDATE($E478,-12))</f>
        <v/>
      </c>
      <c r="I478" s="14" t="n"/>
      <c r="J478" s="14" t="n"/>
      <c r="K478" s="16" t="n"/>
      <c r="L478" s="14" t="n"/>
      <c r="M478" s="14" t="n"/>
      <c r="N478" s="14" t="n"/>
      <c r="O478" s="15" t="n"/>
    </row>
    <row r="479">
      <c r="A479" s="14" t="n"/>
      <c r="B479" s="14" t="n"/>
      <c r="C479" s="14" t="n"/>
      <c r="D479" s="15" t="n"/>
      <c r="E479" s="15">
        <f>IF($D479="","",EDATE($D479,120))</f>
        <v/>
      </c>
      <c r="F479" s="14">
        <f>IF($E479="","",IF(NOT(ISNUMBER($E479)),"人工确认",IF($E479&lt;TODAY(),"已逾期",IF($E479&lt;=TODAY()+180,"180天内","正常"))))</f>
        <v/>
      </c>
      <c r="G479" s="14" t="n"/>
      <c r="H479" s="15">
        <f>IF($E479="","",EDATE($E479,-12))</f>
        <v/>
      </c>
      <c r="I479" s="14" t="n"/>
      <c r="J479" s="14" t="n"/>
      <c r="K479" s="16" t="n"/>
      <c r="L479" s="14" t="n"/>
      <c r="M479" s="14" t="n"/>
      <c r="N479" s="14" t="n"/>
      <c r="O479" s="15" t="n"/>
    </row>
    <row r="480">
      <c r="A480" s="14" t="n"/>
      <c r="B480" s="14" t="n"/>
      <c r="C480" s="14" t="n"/>
      <c r="D480" s="15" t="n"/>
      <c r="E480" s="15">
        <f>IF($D480="","",EDATE($D480,120))</f>
        <v/>
      </c>
      <c r="F480" s="14">
        <f>IF($E480="","",IF(NOT(ISNUMBER($E480)),"人工确认",IF($E480&lt;TODAY(),"已逾期",IF($E480&lt;=TODAY()+180,"180天内","正常"))))</f>
        <v/>
      </c>
      <c r="G480" s="14" t="n"/>
      <c r="H480" s="15">
        <f>IF($E480="","",EDATE($E480,-12))</f>
        <v/>
      </c>
      <c r="I480" s="14" t="n"/>
      <c r="J480" s="14" t="n"/>
      <c r="K480" s="16" t="n"/>
      <c r="L480" s="14" t="n"/>
      <c r="M480" s="14" t="n"/>
      <c r="N480" s="14" t="n"/>
      <c r="O480" s="15" t="n"/>
    </row>
    <row r="481">
      <c r="A481" s="14" t="n"/>
      <c r="B481" s="14" t="n"/>
      <c r="C481" s="14" t="n"/>
      <c r="D481" s="15" t="n"/>
      <c r="E481" s="15">
        <f>IF($D481="","",EDATE($D481,120))</f>
        <v/>
      </c>
      <c r="F481" s="14">
        <f>IF($E481="","",IF(NOT(ISNUMBER($E481)),"人工确认",IF($E481&lt;TODAY(),"已逾期",IF($E481&lt;=TODAY()+180,"180天内","正常"))))</f>
        <v/>
      </c>
      <c r="G481" s="14" t="n"/>
      <c r="H481" s="15">
        <f>IF($E481="","",EDATE($E481,-12))</f>
        <v/>
      </c>
      <c r="I481" s="14" t="n"/>
      <c r="J481" s="14" t="n"/>
      <c r="K481" s="16" t="n"/>
      <c r="L481" s="14" t="n"/>
      <c r="M481" s="14" t="n"/>
      <c r="N481" s="14" t="n"/>
      <c r="O481" s="15" t="n"/>
    </row>
    <row r="482">
      <c r="A482" s="14" t="n"/>
      <c r="B482" s="14" t="n"/>
      <c r="C482" s="14" t="n"/>
      <c r="D482" s="15" t="n"/>
      <c r="E482" s="15">
        <f>IF($D482="","",EDATE($D482,120))</f>
        <v/>
      </c>
      <c r="F482" s="14">
        <f>IF($E482="","",IF(NOT(ISNUMBER($E482)),"人工确认",IF($E482&lt;TODAY(),"已逾期",IF($E482&lt;=TODAY()+180,"180天内","正常"))))</f>
        <v/>
      </c>
      <c r="G482" s="14" t="n"/>
      <c r="H482" s="15">
        <f>IF($E482="","",EDATE($E482,-12))</f>
        <v/>
      </c>
      <c r="I482" s="14" t="n"/>
      <c r="J482" s="14" t="n"/>
      <c r="K482" s="16" t="n"/>
      <c r="L482" s="14" t="n"/>
      <c r="M482" s="14" t="n"/>
      <c r="N482" s="14" t="n"/>
      <c r="O482" s="15" t="n"/>
    </row>
    <row r="483">
      <c r="A483" s="14" t="n"/>
      <c r="B483" s="14" t="n"/>
      <c r="C483" s="14" t="n"/>
      <c r="D483" s="15" t="n"/>
      <c r="E483" s="15">
        <f>IF($D483="","",EDATE($D483,120))</f>
        <v/>
      </c>
      <c r="F483" s="14">
        <f>IF($E483="","",IF(NOT(ISNUMBER($E483)),"人工确认",IF($E483&lt;TODAY(),"已逾期",IF($E483&lt;=TODAY()+180,"180天内","正常"))))</f>
        <v/>
      </c>
      <c r="G483" s="14" t="n"/>
      <c r="H483" s="15">
        <f>IF($E483="","",EDATE($E483,-12))</f>
        <v/>
      </c>
      <c r="I483" s="14" t="n"/>
      <c r="J483" s="14" t="n"/>
      <c r="K483" s="16" t="n"/>
      <c r="L483" s="14" t="n"/>
      <c r="M483" s="14" t="n"/>
      <c r="N483" s="14" t="n"/>
      <c r="O483" s="15" t="n"/>
    </row>
    <row r="484">
      <c r="A484" s="14" t="n"/>
      <c r="B484" s="14" t="n"/>
      <c r="C484" s="14" t="n"/>
      <c r="D484" s="15" t="n"/>
      <c r="E484" s="15">
        <f>IF($D484="","",EDATE($D484,120))</f>
        <v/>
      </c>
      <c r="F484" s="14">
        <f>IF($E484="","",IF(NOT(ISNUMBER($E484)),"人工确认",IF($E484&lt;TODAY(),"已逾期",IF($E484&lt;=TODAY()+180,"180天内","正常"))))</f>
        <v/>
      </c>
      <c r="G484" s="14" t="n"/>
      <c r="H484" s="15">
        <f>IF($E484="","",EDATE($E484,-12))</f>
        <v/>
      </c>
      <c r="I484" s="14" t="n"/>
      <c r="J484" s="14" t="n"/>
      <c r="K484" s="16" t="n"/>
      <c r="L484" s="14" t="n"/>
      <c r="M484" s="14" t="n"/>
      <c r="N484" s="14" t="n"/>
      <c r="O484" s="15" t="n"/>
    </row>
    <row r="485">
      <c r="A485" s="14" t="n"/>
      <c r="B485" s="14" t="n"/>
      <c r="C485" s="14" t="n"/>
      <c r="D485" s="15" t="n"/>
      <c r="E485" s="15">
        <f>IF($D485="","",EDATE($D485,120))</f>
        <v/>
      </c>
      <c r="F485" s="14">
        <f>IF($E485="","",IF(NOT(ISNUMBER($E485)),"人工确认",IF($E485&lt;TODAY(),"已逾期",IF($E485&lt;=TODAY()+180,"180天内","正常"))))</f>
        <v/>
      </c>
      <c r="G485" s="14" t="n"/>
      <c r="H485" s="15">
        <f>IF($E485="","",EDATE($E485,-12))</f>
        <v/>
      </c>
      <c r="I485" s="14" t="n"/>
      <c r="J485" s="14" t="n"/>
      <c r="K485" s="16" t="n"/>
      <c r="L485" s="14" t="n"/>
      <c r="M485" s="14" t="n"/>
      <c r="N485" s="14" t="n"/>
      <c r="O485" s="15" t="n"/>
    </row>
    <row r="486">
      <c r="A486" s="14" t="n"/>
      <c r="B486" s="14" t="n"/>
      <c r="C486" s="14" t="n"/>
      <c r="D486" s="15" t="n"/>
      <c r="E486" s="15">
        <f>IF($D486="","",EDATE($D486,120))</f>
        <v/>
      </c>
      <c r="F486" s="14">
        <f>IF($E486="","",IF(NOT(ISNUMBER($E486)),"人工确认",IF($E486&lt;TODAY(),"已逾期",IF($E486&lt;=TODAY()+180,"180天内","正常"))))</f>
        <v/>
      </c>
      <c r="G486" s="14" t="n"/>
      <c r="H486" s="15">
        <f>IF($E486="","",EDATE($E486,-12))</f>
        <v/>
      </c>
      <c r="I486" s="14" t="n"/>
      <c r="J486" s="14" t="n"/>
      <c r="K486" s="16" t="n"/>
      <c r="L486" s="14" t="n"/>
      <c r="M486" s="14" t="n"/>
      <c r="N486" s="14" t="n"/>
      <c r="O486" s="15" t="n"/>
    </row>
    <row r="487">
      <c r="A487" s="14" t="n"/>
      <c r="B487" s="14" t="n"/>
      <c r="C487" s="14" t="n"/>
      <c r="D487" s="15" t="n"/>
      <c r="E487" s="15">
        <f>IF($D487="","",EDATE($D487,120))</f>
        <v/>
      </c>
      <c r="F487" s="14">
        <f>IF($E487="","",IF(NOT(ISNUMBER($E487)),"人工确认",IF($E487&lt;TODAY(),"已逾期",IF($E487&lt;=TODAY()+180,"180天内","正常"))))</f>
        <v/>
      </c>
      <c r="G487" s="14" t="n"/>
      <c r="H487" s="15">
        <f>IF($E487="","",EDATE($E487,-12))</f>
        <v/>
      </c>
      <c r="I487" s="14" t="n"/>
      <c r="J487" s="14" t="n"/>
      <c r="K487" s="16" t="n"/>
      <c r="L487" s="14" t="n"/>
      <c r="M487" s="14" t="n"/>
      <c r="N487" s="14" t="n"/>
      <c r="O487" s="15" t="n"/>
    </row>
    <row r="488">
      <c r="A488" s="14" t="n"/>
      <c r="B488" s="14" t="n"/>
      <c r="C488" s="14" t="n"/>
      <c r="D488" s="15" t="n"/>
      <c r="E488" s="15">
        <f>IF($D488="","",EDATE($D488,120))</f>
        <v/>
      </c>
      <c r="F488" s="14">
        <f>IF($E488="","",IF(NOT(ISNUMBER($E488)),"人工确认",IF($E488&lt;TODAY(),"已逾期",IF($E488&lt;=TODAY()+180,"180天内","正常"))))</f>
        <v/>
      </c>
      <c r="G488" s="14" t="n"/>
      <c r="H488" s="15">
        <f>IF($E488="","",EDATE($E488,-12))</f>
        <v/>
      </c>
      <c r="I488" s="14" t="n"/>
      <c r="J488" s="14" t="n"/>
      <c r="K488" s="16" t="n"/>
      <c r="L488" s="14" t="n"/>
      <c r="M488" s="14" t="n"/>
      <c r="N488" s="14" t="n"/>
      <c r="O488" s="15" t="n"/>
    </row>
    <row r="489">
      <c r="A489" s="14" t="n"/>
      <c r="B489" s="14" t="n"/>
      <c r="C489" s="14" t="n"/>
      <c r="D489" s="15" t="n"/>
      <c r="E489" s="15">
        <f>IF($D489="","",EDATE($D489,120))</f>
        <v/>
      </c>
      <c r="F489" s="14">
        <f>IF($E489="","",IF(NOT(ISNUMBER($E489)),"人工确认",IF($E489&lt;TODAY(),"已逾期",IF($E489&lt;=TODAY()+180,"180天内","正常"))))</f>
        <v/>
      </c>
      <c r="G489" s="14" t="n"/>
      <c r="H489" s="15">
        <f>IF($E489="","",EDATE($E489,-12))</f>
        <v/>
      </c>
      <c r="I489" s="14" t="n"/>
      <c r="J489" s="14" t="n"/>
      <c r="K489" s="16" t="n"/>
      <c r="L489" s="14" t="n"/>
      <c r="M489" s="14" t="n"/>
      <c r="N489" s="14" t="n"/>
      <c r="O489" s="15" t="n"/>
    </row>
    <row r="490">
      <c r="A490" s="14" t="n"/>
      <c r="B490" s="14" t="n"/>
      <c r="C490" s="14" t="n"/>
      <c r="D490" s="15" t="n"/>
      <c r="E490" s="15">
        <f>IF($D490="","",EDATE($D490,120))</f>
        <v/>
      </c>
      <c r="F490" s="14">
        <f>IF($E490="","",IF(NOT(ISNUMBER($E490)),"人工确认",IF($E490&lt;TODAY(),"已逾期",IF($E490&lt;=TODAY()+180,"180天内","正常"))))</f>
        <v/>
      </c>
      <c r="G490" s="14" t="n"/>
      <c r="H490" s="15">
        <f>IF($E490="","",EDATE($E490,-12))</f>
        <v/>
      </c>
      <c r="I490" s="14" t="n"/>
      <c r="J490" s="14" t="n"/>
      <c r="K490" s="16" t="n"/>
      <c r="L490" s="14" t="n"/>
      <c r="M490" s="14" t="n"/>
      <c r="N490" s="14" t="n"/>
      <c r="O490" s="15" t="n"/>
    </row>
    <row r="491">
      <c r="A491" s="14" t="n"/>
      <c r="B491" s="14" t="n"/>
      <c r="C491" s="14" t="n"/>
      <c r="D491" s="15" t="n"/>
      <c r="E491" s="15">
        <f>IF($D491="","",EDATE($D491,120))</f>
        <v/>
      </c>
      <c r="F491" s="14">
        <f>IF($E491="","",IF(NOT(ISNUMBER($E491)),"人工确认",IF($E491&lt;TODAY(),"已逾期",IF($E491&lt;=TODAY()+180,"180天内","正常"))))</f>
        <v/>
      </c>
      <c r="G491" s="14" t="n"/>
      <c r="H491" s="15">
        <f>IF($E491="","",EDATE($E491,-12))</f>
        <v/>
      </c>
      <c r="I491" s="14" t="n"/>
      <c r="J491" s="14" t="n"/>
      <c r="K491" s="16" t="n"/>
      <c r="L491" s="14" t="n"/>
      <c r="M491" s="14" t="n"/>
      <c r="N491" s="14" t="n"/>
      <c r="O491" s="15" t="n"/>
    </row>
    <row r="492">
      <c r="A492" s="14" t="n"/>
      <c r="B492" s="14" t="n"/>
      <c r="C492" s="14" t="n"/>
      <c r="D492" s="15" t="n"/>
      <c r="E492" s="15">
        <f>IF($D492="","",EDATE($D492,120))</f>
        <v/>
      </c>
      <c r="F492" s="14">
        <f>IF($E492="","",IF(NOT(ISNUMBER($E492)),"人工确认",IF($E492&lt;TODAY(),"已逾期",IF($E492&lt;=TODAY()+180,"180天内","正常"))))</f>
        <v/>
      </c>
      <c r="G492" s="14" t="n"/>
      <c r="H492" s="15">
        <f>IF($E492="","",EDATE($E492,-12))</f>
        <v/>
      </c>
      <c r="I492" s="14" t="n"/>
      <c r="J492" s="14" t="n"/>
      <c r="K492" s="16" t="n"/>
      <c r="L492" s="14" t="n"/>
      <c r="M492" s="14" t="n"/>
      <c r="N492" s="14" t="n"/>
      <c r="O492" s="15" t="n"/>
    </row>
    <row r="493">
      <c r="A493" s="14" t="n"/>
      <c r="B493" s="14" t="n"/>
      <c r="C493" s="14" t="n"/>
      <c r="D493" s="15" t="n"/>
      <c r="E493" s="15">
        <f>IF($D493="","",EDATE($D493,120))</f>
        <v/>
      </c>
      <c r="F493" s="14">
        <f>IF($E493="","",IF(NOT(ISNUMBER($E493)),"人工确认",IF($E493&lt;TODAY(),"已逾期",IF($E493&lt;=TODAY()+180,"180天内","正常"))))</f>
        <v/>
      </c>
      <c r="G493" s="14" t="n"/>
      <c r="H493" s="15">
        <f>IF($E493="","",EDATE($E493,-12))</f>
        <v/>
      </c>
      <c r="I493" s="14" t="n"/>
      <c r="J493" s="14" t="n"/>
      <c r="K493" s="16" t="n"/>
      <c r="L493" s="14" t="n"/>
      <c r="M493" s="14" t="n"/>
      <c r="N493" s="14" t="n"/>
      <c r="O493" s="15" t="n"/>
    </row>
    <row r="494">
      <c r="A494" s="14" t="n"/>
      <c r="B494" s="14" t="n"/>
      <c r="C494" s="14" t="n"/>
      <c r="D494" s="15" t="n"/>
      <c r="E494" s="15">
        <f>IF($D494="","",EDATE($D494,120))</f>
        <v/>
      </c>
      <c r="F494" s="14">
        <f>IF($E494="","",IF(NOT(ISNUMBER($E494)),"人工确认",IF($E494&lt;TODAY(),"已逾期",IF($E494&lt;=TODAY()+180,"180天内","正常"))))</f>
        <v/>
      </c>
      <c r="G494" s="14" t="n"/>
      <c r="H494" s="15">
        <f>IF($E494="","",EDATE($E494,-12))</f>
        <v/>
      </c>
      <c r="I494" s="14" t="n"/>
      <c r="J494" s="14" t="n"/>
      <c r="K494" s="16" t="n"/>
      <c r="L494" s="14" t="n"/>
      <c r="M494" s="14" t="n"/>
      <c r="N494" s="14" t="n"/>
      <c r="O494" s="15" t="n"/>
    </row>
    <row r="495">
      <c r="A495" s="14" t="n"/>
      <c r="B495" s="14" t="n"/>
      <c r="C495" s="14" t="n"/>
      <c r="D495" s="15" t="n"/>
      <c r="E495" s="15">
        <f>IF($D495="","",EDATE($D495,120))</f>
        <v/>
      </c>
      <c r="F495" s="14">
        <f>IF($E495="","",IF(NOT(ISNUMBER($E495)),"人工确认",IF($E495&lt;TODAY(),"已逾期",IF($E495&lt;=TODAY()+180,"180天内","正常"))))</f>
        <v/>
      </c>
      <c r="G495" s="14" t="n"/>
      <c r="H495" s="15">
        <f>IF($E495="","",EDATE($E495,-12))</f>
        <v/>
      </c>
      <c r="I495" s="14" t="n"/>
      <c r="J495" s="14" t="n"/>
      <c r="K495" s="16" t="n"/>
      <c r="L495" s="14" t="n"/>
      <c r="M495" s="14" t="n"/>
      <c r="N495" s="14" t="n"/>
      <c r="O495" s="15" t="n"/>
    </row>
    <row r="496">
      <c r="A496" s="14" t="n"/>
      <c r="B496" s="14" t="n"/>
      <c r="C496" s="14" t="n"/>
      <c r="D496" s="15" t="n"/>
      <c r="E496" s="15">
        <f>IF($D496="","",EDATE($D496,120))</f>
        <v/>
      </c>
      <c r="F496" s="14">
        <f>IF($E496="","",IF(NOT(ISNUMBER($E496)),"人工确认",IF($E496&lt;TODAY(),"已逾期",IF($E496&lt;=TODAY()+180,"180天内","正常"))))</f>
        <v/>
      </c>
      <c r="G496" s="14" t="n"/>
      <c r="H496" s="15">
        <f>IF($E496="","",EDATE($E496,-12))</f>
        <v/>
      </c>
      <c r="I496" s="14" t="n"/>
      <c r="J496" s="14" t="n"/>
      <c r="K496" s="16" t="n"/>
      <c r="L496" s="14" t="n"/>
      <c r="M496" s="14" t="n"/>
      <c r="N496" s="14" t="n"/>
      <c r="O496" s="15" t="n"/>
    </row>
    <row r="497">
      <c r="A497" s="14" t="n"/>
      <c r="B497" s="14" t="n"/>
      <c r="C497" s="14" t="n"/>
      <c r="D497" s="15" t="n"/>
      <c r="E497" s="15">
        <f>IF($D497="","",EDATE($D497,120))</f>
        <v/>
      </c>
      <c r="F497" s="14">
        <f>IF($E497="","",IF(NOT(ISNUMBER($E497)),"人工确认",IF($E497&lt;TODAY(),"已逾期",IF($E497&lt;=TODAY()+180,"180天内","正常"))))</f>
        <v/>
      </c>
      <c r="G497" s="14" t="n"/>
      <c r="H497" s="15">
        <f>IF($E497="","",EDATE($E497,-12))</f>
        <v/>
      </c>
      <c r="I497" s="14" t="n"/>
      <c r="J497" s="14" t="n"/>
      <c r="K497" s="16" t="n"/>
      <c r="L497" s="14" t="n"/>
      <c r="M497" s="14" t="n"/>
      <c r="N497" s="14" t="n"/>
      <c r="O497" s="15" t="n"/>
    </row>
    <row r="498">
      <c r="A498" s="14" t="n"/>
      <c r="B498" s="14" t="n"/>
      <c r="C498" s="14" t="n"/>
      <c r="D498" s="15" t="n"/>
      <c r="E498" s="15">
        <f>IF($D498="","",EDATE($D498,120))</f>
        <v/>
      </c>
      <c r="F498" s="14">
        <f>IF($E498="","",IF(NOT(ISNUMBER($E498)),"人工确认",IF($E498&lt;TODAY(),"已逾期",IF($E498&lt;=TODAY()+180,"180天内","正常"))))</f>
        <v/>
      </c>
      <c r="G498" s="14" t="n"/>
      <c r="H498" s="15">
        <f>IF($E498="","",EDATE($E498,-12))</f>
        <v/>
      </c>
      <c r="I498" s="14" t="n"/>
      <c r="J498" s="14" t="n"/>
      <c r="K498" s="16" t="n"/>
      <c r="L498" s="14" t="n"/>
      <c r="M498" s="14" t="n"/>
      <c r="N498" s="14" t="n"/>
      <c r="O498" s="15" t="n"/>
    </row>
    <row r="499">
      <c r="A499" s="14" t="n"/>
      <c r="B499" s="14" t="n"/>
      <c r="C499" s="14" t="n"/>
      <c r="D499" s="15" t="n"/>
      <c r="E499" s="15">
        <f>IF($D499="","",EDATE($D499,120))</f>
        <v/>
      </c>
      <c r="F499" s="14">
        <f>IF($E499="","",IF(NOT(ISNUMBER($E499)),"人工确认",IF($E499&lt;TODAY(),"已逾期",IF($E499&lt;=TODAY()+180,"180天内","正常"))))</f>
        <v/>
      </c>
      <c r="G499" s="14" t="n"/>
      <c r="H499" s="15">
        <f>IF($E499="","",EDATE($E499,-12))</f>
        <v/>
      </c>
      <c r="I499" s="14" t="n"/>
      <c r="J499" s="14" t="n"/>
      <c r="K499" s="16" t="n"/>
      <c r="L499" s="14" t="n"/>
      <c r="M499" s="14" t="n"/>
      <c r="N499" s="14" t="n"/>
      <c r="O499" s="15" t="n"/>
    </row>
    <row r="500">
      <c r="A500" s="14" t="n"/>
      <c r="B500" s="14" t="n"/>
      <c r="C500" s="14" t="n"/>
      <c r="D500" s="15" t="n"/>
      <c r="E500" s="15">
        <f>IF($D500="","",EDATE($D500,120))</f>
        <v/>
      </c>
      <c r="F500" s="14">
        <f>IF($E500="","",IF(NOT(ISNUMBER($E500)),"人工确认",IF($E500&lt;TODAY(),"已逾期",IF($E500&lt;=TODAY()+180,"180天内","正常"))))</f>
        <v/>
      </c>
      <c r="G500" s="14" t="n"/>
      <c r="H500" s="15">
        <f>IF($E500="","",EDATE($E500,-12))</f>
        <v/>
      </c>
      <c r="I500" s="14" t="n"/>
      <c r="J500" s="14" t="n"/>
      <c r="K500" s="16" t="n"/>
      <c r="L500" s="14" t="n"/>
      <c r="M500" s="14" t="n"/>
      <c r="N500" s="14" t="n"/>
      <c r="O500" s="15" t="n"/>
    </row>
  </sheetData>
  <autoFilter ref="A3:O500"/>
  <mergeCells count="2">
    <mergeCell ref="A1:O1"/>
    <mergeCell ref="A2:O2"/>
  </mergeCells>
  <conditionalFormatting sqref="E4:E500">
    <cfRule type="expression" priority="1" dxfId="0">
      <formula>AND(ISNUMBER($E4),$E4&lt;TODAY())</formula>
    </cfRule>
    <cfRule type="expression" priority="2" dxfId="1">
      <formula>AND(ISNUMBER($E4),$E4&gt;=TODAY(),$E4&lt;=TODAY()+180)</formula>
    </cfRule>
    <cfRule type="expression" priority="3" dxfId="2">
      <formula>AND(ISNUMBER($E4),$E4&gt;TODAY()+180)</formula>
    </cfRule>
  </conditionalFormatting>
  <conditionalFormatting sqref="F4:F500">
    <cfRule type="expression" priority="4" dxfId="3">
      <formula>$F4="已逾期"</formula>
    </cfRule>
    <cfRule type="expression" priority="5" dxfId="4">
      <formula>$F4="180天内"</formula>
    </cfRule>
  </conditionalFormatting>
  <dataValidations count="2">
    <dataValidation sqref="B4:B500" showDropDown="0" showInputMessage="1" showErrorMessage="1" allowBlank="1" errorTitle="输入不在清单内" error="请从下拉列表中选择" promptTitle="商标类型" prompt="按注册申请类型选择" type="list">
      <formula1>"商品商标,服务商标,集体商标,证明商标"</formula1>
    </dataValidation>
    <dataValidation sqref="G4:G500" showDropDown="0" showInputMessage="1" showErrorMessage="1" allowBlank="1" errorTitle="输入不在清单内" error="请从下拉列表中选择" promptTitle="状态" prompt="按当前进度选择" type="list">
      <formula1>"检索中,已申请,初审公告,已注册,续展期,已注销,无效"</formula1>
    </dataValidation>
  </dataValidations>
  <printOptions horizontalCentered="1"/>
  <pageMargins left="0.75" right="0.75" top="1" bottom="1" header="0.5" footer="0.5"/>
  <pageSetup orientation="landscape" paperSize="8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5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0" customWidth="1" min="3" max="3"/>
    <col width="13" customWidth="1" min="4" max="4"/>
    <col width="16" customWidth="1" min="5" max="5"/>
    <col width="13" customWidth="1" min="6" max="6"/>
    <col width="10" customWidth="1" min="7" max="7"/>
    <col width="24" customWidth="1" min="8" max="8"/>
    <col width="18" customWidth="1" min="9" max="9"/>
    <col width="9" customWidth="1" min="10" max="10"/>
    <col width="10" customWidth="1" min="11" max="11"/>
    <col width="30" customWidth="1" min="12" max="12"/>
    <col width="10" customWidth="1" min="13" max="13"/>
    <col width="13" customWidth="1" min="14" max="14"/>
    <col width="15" customWidth="1" min="15" max="15"/>
    <col width="12" customWidth="1" min="16" max="16"/>
  </cols>
  <sheetData>
    <row r="1" ht="30" customHeight="1">
      <c r="A1" s="1" t="inlineStr">
        <is>
          <t>软件著作权台账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32" customHeight="1">
      <c r="A2" s="3" t="inlineStr">
        <is>
          <t>著作权自开发完成之日产生 ｜ 登记证是初步证明 ｜ 法人/自然人保护期口径不同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 ht="32" customHeight="1">
      <c r="A3" s="5" t="inlineStr">
        <is>
          <t>软件名称</t>
        </is>
      </c>
      <c r="B3" s="5" t="inlineStr">
        <is>
          <t>权利类型</t>
        </is>
      </c>
      <c r="C3" s="5" t="inlineStr">
        <is>
          <t>登记号</t>
        </is>
      </c>
      <c r="D3" s="5" t="inlineStr">
        <is>
          <t>开发完成日</t>
        </is>
      </c>
      <c r="E3" s="5" t="inlineStr">
        <is>
          <t>保护期截止（参考）</t>
        </is>
      </c>
      <c r="F3" s="5" t="inlineStr">
        <is>
          <t>到期提醒（自动）</t>
        </is>
      </c>
      <c r="G3" s="5" t="inlineStr">
        <is>
          <t>状态</t>
        </is>
      </c>
      <c r="H3" s="5" t="inlineStr">
        <is>
          <t>维护动作</t>
        </is>
      </c>
      <c r="I3" s="5" t="inlineStr">
        <is>
          <t>著作权人</t>
        </is>
      </c>
      <c r="J3" s="5" t="inlineStr">
        <is>
          <t>经办人</t>
        </is>
      </c>
      <c r="K3" s="5" t="inlineStr">
        <is>
          <t>预算（元）</t>
        </is>
      </c>
      <c r="L3" s="5" t="inlineStr">
        <is>
          <t>备注</t>
        </is>
      </c>
      <c r="M3" s="5" t="inlineStr">
        <is>
          <t>版本号</t>
        </is>
      </c>
      <c r="N3" s="5" t="inlineStr">
        <is>
          <t>首次发表日</t>
        </is>
      </c>
      <c r="O3" s="5" t="inlineStr">
        <is>
          <t>著作权人类型</t>
        </is>
      </c>
      <c r="P3" s="5" t="inlineStr">
        <is>
          <t>登记日</t>
        </is>
      </c>
    </row>
    <row r="4" ht="34" customHeight="1">
      <c r="A4" s="14" t="inlineStr">
        <is>
          <t>（示例）设备诊断软件</t>
        </is>
      </c>
      <c r="B4" s="14" t="inlineStr">
        <is>
          <t>软件著作权</t>
        </is>
      </c>
      <c r="C4" s="14" t="inlineStr">
        <is>
          <t>2026SR0000000（虚构）</t>
        </is>
      </c>
      <c r="D4" s="15" t="n">
        <v>45981</v>
      </c>
      <c r="E4" s="15">
        <f>IF(OR($D4="",$O4=""),"",IF($O4="法人或其他组织",IF($N4="",DATE(YEAR($D4)+50,12,31),DATE(YEAR($N4)+50,12,31)),"终生+50年（人工确认）"))</f>
        <v/>
      </c>
      <c r="F4" s="14">
        <f>IF($E4="","",IF(NOT(ISNUMBER($E4)),"人工确认",IF($E4&lt;TODAY(),"已逾期",IF($E4&lt;=TODAY()+180,"180天内","正常"))))</f>
        <v/>
      </c>
      <c r="G4" s="14" t="inlineStr">
        <is>
          <t>已登记</t>
        </is>
      </c>
      <c r="H4" s="14" t="inlineStr">
        <is>
          <t>版本升级时补登记/存档</t>
        </is>
      </c>
      <c r="I4" s="14" t="inlineStr">
        <is>
          <t>（示例）某科技公司</t>
        </is>
      </c>
      <c r="J4" s="14" t="inlineStr">
        <is>
          <t>法务A</t>
        </is>
      </c>
      <c r="K4" s="16" t="n">
        <v>800</v>
      </c>
      <c r="L4" s="14" t="inlineStr">
        <is>
          <t>示例行，可删除；登记号与日期均为虚构</t>
        </is>
      </c>
      <c r="M4" s="14" t="inlineStr">
        <is>
          <t>V1.0</t>
        </is>
      </c>
      <c r="N4" s="15" t="n">
        <v>46032</v>
      </c>
      <c r="O4" s="14" t="inlineStr">
        <is>
          <t>法人或其他组织</t>
        </is>
      </c>
      <c r="P4" s="15" t="n">
        <v>46063</v>
      </c>
    </row>
    <row r="5" ht="34" customHeight="1">
      <c r="A5" s="14" t="n"/>
      <c r="B5" s="14" t="n"/>
      <c r="C5" s="14" t="n"/>
      <c r="D5" s="15" t="n"/>
      <c r="E5" s="15">
        <f>IF(OR($D5="",$O5=""),"",IF($O5="法人或其他组织",IF($N5="",DATE(YEAR($D5)+50,12,31),DATE(YEAR($N5)+50,12,31)),"终生+50年（人工确认）"))</f>
        <v/>
      </c>
      <c r="F5" s="14">
        <f>IF($E5="","",IF(NOT(ISNUMBER($E5)),"人工确认",IF($E5&lt;TODAY(),"已逾期",IF($E5&lt;=TODAY()+180,"180天内","正常"))))</f>
        <v/>
      </c>
      <c r="G5" s="14" t="n"/>
      <c r="H5" s="14" t="n"/>
      <c r="I5" s="14" t="n"/>
      <c r="J5" s="14" t="n"/>
      <c r="K5" s="16" t="n"/>
      <c r="L5" s="14" t="n"/>
      <c r="M5" s="14" t="n"/>
      <c r="N5" s="15" t="n"/>
      <c r="O5" s="14" t="n"/>
      <c r="P5" s="15" t="n"/>
    </row>
    <row r="6">
      <c r="A6" s="14" t="n"/>
      <c r="B6" s="14" t="n"/>
      <c r="C6" s="14" t="n"/>
      <c r="D6" s="15" t="n"/>
      <c r="E6" s="15">
        <f>IF(OR($D6="",$O6=""),"",IF($O6="法人或其他组织",IF($N6="",DATE(YEAR($D6)+50,12,31),DATE(YEAR($N6)+50,12,31)),"终生+50年（人工确认）"))</f>
        <v/>
      </c>
      <c r="F6" s="14">
        <f>IF($E6="","",IF(NOT(ISNUMBER($E6)),"人工确认",IF($E6&lt;TODAY(),"已逾期",IF($E6&lt;=TODAY()+180,"180天内","正常"))))</f>
        <v/>
      </c>
      <c r="G6" s="14" t="n"/>
      <c r="H6" s="14" t="n"/>
      <c r="I6" s="14" t="n"/>
      <c r="J6" s="14" t="n"/>
      <c r="K6" s="16" t="n"/>
      <c r="L6" s="14" t="n"/>
      <c r="M6" s="14" t="n"/>
      <c r="N6" s="15" t="n"/>
      <c r="O6" s="14" t="n"/>
      <c r="P6" s="15" t="n"/>
    </row>
    <row r="7">
      <c r="A7" s="14" t="n"/>
      <c r="B7" s="14" t="n"/>
      <c r="C7" s="14" t="n"/>
      <c r="D7" s="15" t="n"/>
      <c r="E7" s="15">
        <f>IF(OR($D7="",$O7=""),"",IF($O7="法人或其他组织",IF($N7="",DATE(YEAR($D7)+50,12,31),DATE(YEAR($N7)+50,12,31)),"终生+50年（人工确认）"))</f>
        <v/>
      </c>
      <c r="F7" s="14">
        <f>IF($E7="","",IF(NOT(ISNUMBER($E7)),"人工确认",IF($E7&lt;TODAY(),"已逾期",IF($E7&lt;=TODAY()+180,"180天内","正常"))))</f>
        <v/>
      </c>
      <c r="G7" s="14" t="n"/>
      <c r="H7" s="14" t="n"/>
      <c r="I7" s="14" t="n"/>
      <c r="J7" s="14" t="n"/>
      <c r="K7" s="16" t="n"/>
      <c r="L7" s="14" t="n"/>
      <c r="M7" s="14" t="n"/>
      <c r="N7" s="15" t="n"/>
      <c r="O7" s="14" t="n"/>
      <c r="P7" s="15" t="n"/>
    </row>
    <row r="8">
      <c r="A8" s="14" t="n"/>
      <c r="B8" s="14" t="n"/>
      <c r="C8" s="14" t="n"/>
      <c r="D8" s="15" t="n"/>
      <c r="E8" s="15">
        <f>IF(OR($D8="",$O8=""),"",IF($O8="法人或其他组织",IF($N8="",DATE(YEAR($D8)+50,12,31),DATE(YEAR($N8)+50,12,31)),"终生+50年（人工确认）"))</f>
        <v/>
      </c>
      <c r="F8" s="14">
        <f>IF($E8="","",IF(NOT(ISNUMBER($E8)),"人工确认",IF($E8&lt;TODAY(),"已逾期",IF($E8&lt;=TODAY()+180,"180天内","正常"))))</f>
        <v/>
      </c>
      <c r="G8" s="14" t="n"/>
      <c r="H8" s="14" t="n"/>
      <c r="I8" s="14" t="n"/>
      <c r="J8" s="14" t="n"/>
      <c r="K8" s="16" t="n"/>
      <c r="L8" s="14" t="n"/>
      <c r="M8" s="14" t="n"/>
      <c r="N8" s="15" t="n"/>
      <c r="O8" s="14" t="n"/>
      <c r="P8" s="15" t="n"/>
    </row>
    <row r="9">
      <c r="A9" s="14" t="n"/>
      <c r="B9" s="14" t="n"/>
      <c r="C9" s="14" t="n"/>
      <c r="D9" s="15" t="n"/>
      <c r="E9" s="15">
        <f>IF(OR($D9="",$O9=""),"",IF($O9="法人或其他组织",IF($N9="",DATE(YEAR($D9)+50,12,31),DATE(YEAR($N9)+50,12,31)),"终生+50年（人工确认）"))</f>
        <v/>
      </c>
      <c r="F9" s="14">
        <f>IF($E9="","",IF(NOT(ISNUMBER($E9)),"人工确认",IF($E9&lt;TODAY(),"已逾期",IF($E9&lt;=TODAY()+180,"180天内","正常"))))</f>
        <v/>
      </c>
      <c r="G9" s="14" t="n"/>
      <c r="H9" s="14" t="n"/>
      <c r="I9" s="14" t="n"/>
      <c r="J9" s="14" t="n"/>
      <c r="K9" s="16" t="n"/>
      <c r="L9" s="14" t="n"/>
      <c r="M9" s="14" t="n"/>
      <c r="N9" s="15" t="n"/>
      <c r="O9" s="14" t="n"/>
      <c r="P9" s="15" t="n"/>
    </row>
    <row r="10">
      <c r="A10" s="14" t="n"/>
      <c r="B10" s="14" t="n"/>
      <c r="C10" s="14" t="n"/>
      <c r="D10" s="15" t="n"/>
      <c r="E10" s="15">
        <f>IF(OR($D10="",$O10=""),"",IF($O10="法人或其他组织",IF($N10="",DATE(YEAR($D10)+50,12,31),DATE(YEAR($N10)+50,12,31)),"终生+50年（人工确认）"))</f>
        <v/>
      </c>
      <c r="F10" s="14">
        <f>IF($E10="","",IF(NOT(ISNUMBER($E10)),"人工确认",IF($E10&lt;TODAY(),"已逾期",IF($E10&lt;=TODAY()+180,"180天内","正常"))))</f>
        <v/>
      </c>
      <c r="G10" s="14" t="n"/>
      <c r="H10" s="14" t="n"/>
      <c r="I10" s="14" t="n"/>
      <c r="J10" s="14" t="n"/>
      <c r="K10" s="16" t="n"/>
      <c r="L10" s="14" t="n"/>
      <c r="M10" s="14" t="n"/>
      <c r="N10" s="15" t="n"/>
      <c r="O10" s="14" t="n"/>
      <c r="P10" s="15" t="n"/>
    </row>
    <row r="11">
      <c r="A11" s="14" t="n"/>
      <c r="B11" s="14" t="n"/>
      <c r="C11" s="14" t="n"/>
      <c r="D11" s="15" t="n"/>
      <c r="E11" s="15">
        <f>IF(OR($D11="",$O11=""),"",IF($O11="法人或其他组织",IF($N11="",DATE(YEAR($D11)+50,12,31),DATE(YEAR($N11)+50,12,31)),"终生+50年（人工确认）"))</f>
        <v/>
      </c>
      <c r="F11" s="14">
        <f>IF($E11="","",IF(NOT(ISNUMBER($E11)),"人工确认",IF($E11&lt;TODAY(),"已逾期",IF($E11&lt;=TODAY()+180,"180天内","正常"))))</f>
        <v/>
      </c>
      <c r="G11" s="14" t="n"/>
      <c r="H11" s="14" t="n"/>
      <c r="I11" s="14" t="n"/>
      <c r="J11" s="14" t="n"/>
      <c r="K11" s="16" t="n"/>
      <c r="L11" s="14" t="n"/>
      <c r="M11" s="14" t="n"/>
      <c r="N11" s="15" t="n"/>
      <c r="O11" s="14" t="n"/>
      <c r="P11" s="15" t="n"/>
    </row>
    <row r="12">
      <c r="A12" s="14" t="n"/>
      <c r="B12" s="14" t="n"/>
      <c r="C12" s="14" t="n"/>
      <c r="D12" s="15" t="n"/>
      <c r="E12" s="15">
        <f>IF(OR($D12="",$O12=""),"",IF($O12="法人或其他组织",IF($N12="",DATE(YEAR($D12)+50,12,31),DATE(YEAR($N12)+50,12,31)),"终生+50年（人工确认）"))</f>
        <v/>
      </c>
      <c r="F12" s="14">
        <f>IF($E12="","",IF(NOT(ISNUMBER($E12)),"人工确认",IF($E12&lt;TODAY(),"已逾期",IF($E12&lt;=TODAY()+180,"180天内","正常"))))</f>
        <v/>
      </c>
      <c r="G12" s="14" t="n"/>
      <c r="H12" s="14" t="n"/>
      <c r="I12" s="14" t="n"/>
      <c r="J12" s="14" t="n"/>
      <c r="K12" s="16" t="n"/>
      <c r="L12" s="14" t="n"/>
      <c r="M12" s="14" t="n"/>
      <c r="N12" s="15" t="n"/>
      <c r="O12" s="14" t="n"/>
      <c r="P12" s="15" t="n"/>
    </row>
    <row r="13">
      <c r="A13" s="14" t="n"/>
      <c r="B13" s="14" t="n"/>
      <c r="C13" s="14" t="n"/>
      <c r="D13" s="15" t="n"/>
      <c r="E13" s="15">
        <f>IF(OR($D13="",$O13=""),"",IF($O13="法人或其他组织",IF($N13="",DATE(YEAR($D13)+50,12,31),DATE(YEAR($N13)+50,12,31)),"终生+50年（人工确认）"))</f>
        <v/>
      </c>
      <c r="F13" s="14">
        <f>IF($E13="","",IF(NOT(ISNUMBER($E13)),"人工确认",IF($E13&lt;TODAY(),"已逾期",IF($E13&lt;=TODAY()+180,"180天内","正常"))))</f>
        <v/>
      </c>
      <c r="G13" s="14" t="n"/>
      <c r="H13" s="14" t="n"/>
      <c r="I13" s="14" t="n"/>
      <c r="J13" s="14" t="n"/>
      <c r="K13" s="16" t="n"/>
      <c r="L13" s="14" t="n"/>
      <c r="M13" s="14" t="n"/>
      <c r="N13" s="15" t="n"/>
      <c r="O13" s="14" t="n"/>
      <c r="P13" s="15" t="n"/>
    </row>
    <row r="14">
      <c r="A14" s="14" t="n"/>
      <c r="B14" s="14" t="n"/>
      <c r="C14" s="14" t="n"/>
      <c r="D14" s="15" t="n"/>
      <c r="E14" s="15">
        <f>IF(OR($D14="",$O14=""),"",IF($O14="法人或其他组织",IF($N14="",DATE(YEAR($D14)+50,12,31),DATE(YEAR($N14)+50,12,31)),"终生+50年（人工确认）"))</f>
        <v/>
      </c>
      <c r="F14" s="14">
        <f>IF($E14="","",IF(NOT(ISNUMBER($E14)),"人工确认",IF($E14&lt;TODAY(),"已逾期",IF($E14&lt;=TODAY()+180,"180天内","正常"))))</f>
        <v/>
      </c>
      <c r="G14" s="14" t="n"/>
      <c r="H14" s="14" t="n"/>
      <c r="I14" s="14" t="n"/>
      <c r="J14" s="14" t="n"/>
      <c r="K14" s="16" t="n"/>
      <c r="L14" s="14" t="n"/>
      <c r="M14" s="14" t="n"/>
      <c r="N14" s="15" t="n"/>
      <c r="O14" s="14" t="n"/>
      <c r="P14" s="15" t="n"/>
    </row>
    <row r="15">
      <c r="A15" s="14" t="n"/>
      <c r="B15" s="14" t="n"/>
      <c r="C15" s="14" t="n"/>
      <c r="D15" s="15" t="n"/>
      <c r="E15" s="15">
        <f>IF(OR($D15="",$O15=""),"",IF($O15="法人或其他组织",IF($N15="",DATE(YEAR($D15)+50,12,31),DATE(YEAR($N15)+50,12,31)),"终生+50年（人工确认）"))</f>
        <v/>
      </c>
      <c r="F15" s="14">
        <f>IF($E15="","",IF(NOT(ISNUMBER($E15)),"人工确认",IF($E15&lt;TODAY(),"已逾期",IF($E15&lt;=TODAY()+180,"180天内","正常"))))</f>
        <v/>
      </c>
      <c r="G15" s="14" t="n"/>
      <c r="H15" s="14" t="n"/>
      <c r="I15" s="14" t="n"/>
      <c r="J15" s="14" t="n"/>
      <c r="K15" s="16" t="n"/>
      <c r="L15" s="14" t="n"/>
      <c r="M15" s="14" t="n"/>
      <c r="N15" s="15" t="n"/>
      <c r="O15" s="14" t="n"/>
      <c r="P15" s="15" t="n"/>
    </row>
    <row r="16">
      <c r="A16" s="14" t="n"/>
      <c r="B16" s="14" t="n"/>
      <c r="C16" s="14" t="n"/>
      <c r="D16" s="15" t="n"/>
      <c r="E16" s="15">
        <f>IF(OR($D16="",$O16=""),"",IF($O16="法人或其他组织",IF($N16="",DATE(YEAR($D16)+50,12,31),DATE(YEAR($N16)+50,12,31)),"终生+50年（人工确认）"))</f>
        <v/>
      </c>
      <c r="F16" s="14">
        <f>IF($E16="","",IF(NOT(ISNUMBER($E16)),"人工确认",IF($E16&lt;TODAY(),"已逾期",IF($E16&lt;=TODAY()+180,"180天内","正常"))))</f>
        <v/>
      </c>
      <c r="G16" s="14" t="n"/>
      <c r="H16" s="14" t="n"/>
      <c r="I16" s="14" t="n"/>
      <c r="J16" s="14" t="n"/>
      <c r="K16" s="16" t="n"/>
      <c r="L16" s="14" t="n"/>
      <c r="M16" s="14" t="n"/>
      <c r="N16" s="15" t="n"/>
      <c r="O16" s="14" t="n"/>
      <c r="P16" s="15" t="n"/>
    </row>
    <row r="17">
      <c r="A17" s="14" t="n"/>
      <c r="B17" s="14" t="n"/>
      <c r="C17" s="14" t="n"/>
      <c r="D17" s="15" t="n"/>
      <c r="E17" s="15">
        <f>IF(OR($D17="",$O17=""),"",IF($O17="法人或其他组织",IF($N17="",DATE(YEAR($D17)+50,12,31),DATE(YEAR($N17)+50,12,31)),"终生+50年（人工确认）"))</f>
        <v/>
      </c>
      <c r="F17" s="14">
        <f>IF($E17="","",IF(NOT(ISNUMBER($E17)),"人工确认",IF($E17&lt;TODAY(),"已逾期",IF($E17&lt;=TODAY()+180,"180天内","正常"))))</f>
        <v/>
      </c>
      <c r="G17" s="14" t="n"/>
      <c r="H17" s="14" t="n"/>
      <c r="I17" s="14" t="n"/>
      <c r="J17" s="14" t="n"/>
      <c r="K17" s="16" t="n"/>
      <c r="L17" s="14" t="n"/>
      <c r="M17" s="14" t="n"/>
      <c r="N17" s="15" t="n"/>
      <c r="O17" s="14" t="n"/>
      <c r="P17" s="15" t="n"/>
    </row>
    <row r="18">
      <c r="A18" s="14" t="n"/>
      <c r="B18" s="14" t="n"/>
      <c r="C18" s="14" t="n"/>
      <c r="D18" s="15" t="n"/>
      <c r="E18" s="15">
        <f>IF(OR($D18="",$O18=""),"",IF($O18="法人或其他组织",IF($N18="",DATE(YEAR($D18)+50,12,31),DATE(YEAR($N18)+50,12,31)),"终生+50年（人工确认）"))</f>
        <v/>
      </c>
      <c r="F18" s="14">
        <f>IF($E18="","",IF(NOT(ISNUMBER($E18)),"人工确认",IF($E18&lt;TODAY(),"已逾期",IF($E18&lt;=TODAY()+180,"180天内","正常"))))</f>
        <v/>
      </c>
      <c r="G18" s="14" t="n"/>
      <c r="H18" s="14" t="n"/>
      <c r="I18" s="14" t="n"/>
      <c r="J18" s="14" t="n"/>
      <c r="K18" s="16" t="n"/>
      <c r="L18" s="14" t="n"/>
      <c r="M18" s="14" t="n"/>
      <c r="N18" s="15" t="n"/>
      <c r="O18" s="14" t="n"/>
      <c r="P18" s="15" t="n"/>
    </row>
    <row r="19">
      <c r="A19" s="14" t="n"/>
      <c r="B19" s="14" t="n"/>
      <c r="C19" s="14" t="n"/>
      <c r="D19" s="15" t="n"/>
      <c r="E19" s="15">
        <f>IF(OR($D19="",$O19=""),"",IF($O19="法人或其他组织",IF($N19="",DATE(YEAR($D19)+50,12,31),DATE(YEAR($N19)+50,12,31)),"终生+50年（人工确认）"))</f>
        <v/>
      </c>
      <c r="F19" s="14">
        <f>IF($E19="","",IF(NOT(ISNUMBER($E19)),"人工确认",IF($E19&lt;TODAY(),"已逾期",IF($E19&lt;=TODAY()+180,"180天内","正常"))))</f>
        <v/>
      </c>
      <c r="G19" s="14" t="n"/>
      <c r="H19" s="14" t="n"/>
      <c r="I19" s="14" t="n"/>
      <c r="J19" s="14" t="n"/>
      <c r="K19" s="16" t="n"/>
      <c r="L19" s="14" t="n"/>
      <c r="M19" s="14" t="n"/>
      <c r="N19" s="15" t="n"/>
      <c r="O19" s="14" t="n"/>
      <c r="P19" s="15" t="n"/>
    </row>
    <row r="20">
      <c r="A20" s="14" t="n"/>
      <c r="B20" s="14" t="n"/>
      <c r="C20" s="14" t="n"/>
      <c r="D20" s="15" t="n"/>
      <c r="E20" s="15">
        <f>IF(OR($D20="",$O20=""),"",IF($O20="法人或其他组织",IF($N20="",DATE(YEAR($D20)+50,12,31),DATE(YEAR($N20)+50,12,31)),"终生+50年（人工确认）"))</f>
        <v/>
      </c>
      <c r="F20" s="14">
        <f>IF($E20="","",IF(NOT(ISNUMBER($E20)),"人工确认",IF($E20&lt;TODAY(),"已逾期",IF($E20&lt;=TODAY()+180,"180天内","正常"))))</f>
        <v/>
      </c>
      <c r="G20" s="14" t="n"/>
      <c r="H20" s="14" t="n"/>
      <c r="I20" s="14" t="n"/>
      <c r="J20" s="14" t="n"/>
      <c r="K20" s="16" t="n"/>
      <c r="L20" s="14" t="n"/>
      <c r="M20" s="14" t="n"/>
      <c r="N20" s="15" t="n"/>
      <c r="O20" s="14" t="n"/>
      <c r="P20" s="15" t="n"/>
    </row>
    <row r="21">
      <c r="A21" s="14" t="n"/>
      <c r="B21" s="14" t="n"/>
      <c r="C21" s="14" t="n"/>
      <c r="D21" s="15" t="n"/>
      <c r="E21" s="15">
        <f>IF(OR($D21="",$O21=""),"",IF($O21="法人或其他组织",IF($N21="",DATE(YEAR($D21)+50,12,31),DATE(YEAR($N21)+50,12,31)),"终生+50年（人工确认）"))</f>
        <v/>
      </c>
      <c r="F21" s="14">
        <f>IF($E21="","",IF(NOT(ISNUMBER($E21)),"人工确认",IF($E21&lt;TODAY(),"已逾期",IF($E21&lt;=TODAY()+180,"180天内","正常"))))</f>
        <v/>
      </c>
      <c r="G21" s="14" t="n"/>
      <c r="H21" s="14" t="n"/>
      <c r="I21" s="14" t="n"/>
      <c r="J21" s="14" t="n"/>
      <c r="K21" s="16" t="n"/>
      <c r="L21" s="14" t="n"/>
      <c r="M21" s="14" t="n"/>
      <c r="N21" s="15" t="n"/>
      <c r="O21" s="14" t="n"/>
      <c r="P21" s="15" t="n"/>
    </row>
    <row r="22">
      <c r="A22" s="14" t="n"/>
      <c r="B22" s="14" t="n"/>
      <c r="C22" s="14" t="n"/>
      <c r="D22" s="15" t="n"/>
      <c r="E22" s="15">
        <f>IF(OR($D22="",$O22=""),"",IF($O22="法人或其他组织",IF($N22="",DATE(YEAR($D22)+50,12,31),DATE(YEAR($N22)+50,12,31)),"终生+50年（人工确认）"))</f>
        <v/>
      </c>
      <c r="F22" s="14">
        <f>IF($E22="","",IF(NOT(ISNUMBER($E22)),"人工确认",IF($E22&lt;TODAY(),"已逾期",IF($E22&lt;=TODAY()+180,"180天内","正常"))))</f>
        <v/>
      </c>
      <c r="G22" s="14" t="n"/>
      <c r="H22" s="14" t="n"/>
      <c r="I22" s="14" t="n"/>
      <c r="J22" s="14" t="n"/>
      <c r="K22" s="16" t="n"/>
      <c r="L22" s="14" t="n"/>
      <c r="M22" s="14" t="n"/>
      <c r="N22" s="15" t="n"/>
      <c r="O22" s="14" t="n"/>
      <c r="P22" s="15" t="n"/>
    </row>
    <row r="23">
      <c r="A23" s="14" t="n"/>
      <c r="B23" s="14" t="n"/>
      <c r="C23" s="14" t="n"/>
      <c r="D23" s="15" t="n"/>
      <c r="E23" s="15">
        <f>IF(OR($D23="",$O23=""),"",IF($O23="法人或其他组织",IF($N23="",DATE(YEAR($D23)+50,12,31),DATE(YEAR($N23)+50,12,31)),"终生+50年（人工确认）"))</f>
        <v/>
      </c>
      <c r="F23" s="14">
        <f>IF($E23="","",IF(NOT(ISNUMBER($E23)),"人工确认",IF($E23&lt;TODAY(),"已逾期",IF($E23&lt;=TODAY()+180,"180天内","正常"))))</f>
        <v/>
      </c>
      <c r="G23" s="14" t="n"/>
      <c r="H23" s="14" t="n"/>
      <c r="I23" s="14" t="n"/>
      <c r="J23" s="14" t="n"/>
      <c r="K23" s="16" t="n"/>
      <c r="L23" s="14" t="n"/>
      <c r="M23" s="14" t="n"/>
      <c r="N23" s="15" t="n"/>
      <c r="O23" s="14" t="n"/>
      <c r="P23" s="15" t="n"/>
    </row>
    <row r="24">
      <c r="A24" s="14" t="n"/>
      <c r="B24" s="14" t="n"/>
      <c r="C24" s="14" t="n"/>
      <c r="D24" s="15" t="n"/>
      <c r="E24" s="15">
        <f>IF(OR($D24="",$O24=""),"",IF($O24="法人或其他组织",IF($N24="",DATE(YEAR($D24)+50,12,31),DATE(YEAR($N24)+50,12,31)),"终生+50年（人工确认）"))</f>
        <v/>
      </c>
      <c r="F24" s="14">
        <f>IF($E24="","",IF(NOT(ISNUMBER($E24)),"人工确认",IF($E24&lt;TODAY(),"已逾期",IF($E24&lt;=TODAY()+180,"180天内","正常"))))</f>
        <v/>
      </c>
      <c r="G24" s="14" t="n"/>
      <c r="H24" s="14" t="n"/>
      <c r="I24" s="14" t="n"/>
      <c r="J24" s="14" t="n"/>
      <c r="K24" s="16" t="n"/>
      <c r="L24" s="14" t="n"/>
      <c r="M24" s="14" t="n"/>
      <c r="N24" s="15" t="n"/>
      <c r="O24" s="14" t="n"/>
      <c r="P24" s="15" t="n"/>
    </row>
    <row r="25">
      <c r="A25" s="14" t="n"/>
      <c r="B25" s="14" t="n"/>
      <c r="C25" s="14" t="n"/>
      <c r="D25" s="15" t="n"/>
      <c r="E25" s="15">
        <f>IF(OR($D25="",$O25=""),"",IF($O25="法人或其他组织",IF($N25="",DATE(YEAR($D25)+50,12,31),DATE(YEAR($N25)+50,12,31)),"终生+50年（人工确认）"))</f>
        <v/>
      </c>
      <c r="F25" s="14">
        <f>IF($E25="","",IF(NOT(ISNUMBER($E25)),"人工确认",IF($E25&lt;TODAY(),"已逾期",IF($E25&lt;=TODAY()+180,"180天内","正常"))))</f>
        <v/>
      </c>
      <c r="G25" s="14" t="n"/>
      <c r="H25" s="14" t="n"/>
      <c r="I25" s="14" t="n"/>
      <c r="J25" s="14" t="n"/>
      <c r="K25" s="16" t="n"/>
      <c r="L25" s="14" t="n"/>
      <c r="M25" s="14" t="n"/>
      <c r="N25" s="15" t="n"/>
      <c r="O25" s="14" t="n"/>
      <c r="P25" s="15" t="n"/>
    </row>
    <row r="26">
      <c r="A26" s="14" t="n"/>
      <c r="B26" s="14" t="n"/>
      <c r="C26" s="14" t="n"/>
      <c r="D26" s="15" t="n"/>
      <c r="E26" s="15">
        <f>IF(OR($D26="",$O26=""),"",IF($O26="法人或其他组织",IF($N26="",DATE(YEAR($D26)+50,12,31),DATE(YEAR($N26)+50,12,31)),"终生+50年（人工确认）"))</f>
        <v/>
      </c>
      <c r="F26" s="14">
        <f>IF($E26="","",IF(NOT(ISNUMBER($E26)),"人工确认",IF($E26&lt;TODAY(),"已逾期",IF($E26&lt;=TODAY()+180,"180天内","正常"))))</f>
        <v/>
      </c>
      <c r="G26" s="14" t="n"/>
      <c r="H26" s="14" t="n"/>
      <c r="I26" s="14" t="n"/>
      <c r="J26" s="14" t="n"/>
      <c r="K26" s="16" t="n"/>
      <c r="L26" s="14" t="n"/>
      <c r="M26" s="14" t="n"/>
      <c r="N26" s="15" t="n"/>
      <c r="O26" s="14" t="n"/>
      <c r="P26" s="15" t="n"/>
    </row>
    <row r="27">
      <c r="A27" s="14" t="n"/>
      <c r="B27" s="14" t="n"/>
      <c r="C27" s="14" t="n"/>
      <c r="D27" s="15" t="n"/>
      <c r="E27" s="15">
        <f>IF(OR($D27="",$O27=""),"",IF($O27="法人或其他组织",IF($N27="",DATE(YEAR($D27)+50,12,31),DATE(YEAR($N27)+50,12,31)),"终生+50年（人工确认）"))</f>
        <v/>
      </c>
      <c r="F27" s="14">
        <f>IF($E27="","",IF(NOT(ISNUMBER($E27)),"人工确认",IF($E27&lt;TODAY(),"已逾期",IF($E27&lt;=TODAY()+180,"180天内","正常"))))</f>
        <v/>
      </c>
      <c r="G27" s="14" t="n"/>
      <c r="H27" s="14" t="n"/>
      <c r="I27" s="14" t="n"/>
      <c r="J27" s="14" t="n"/>
      <c r="K27" s="16" t="n"/>
      <c r="L27" s="14" t="n"/>
      <c r="M27" s="14" t="n"/>
      <c r="N27" s="15" t="n"/>
      <c r="O27" s="14" t="n"/>
      <c r="P27" s="15" t="n"/>
    </row>
    <row r="28">
      <c r="A28" s="14" t="n"/>
      <c r="B28" s="14" t="n"/>
      <c r="C28" s="14" t="n"/>
      <c r="D28" s="15" t="n"/>
      <c r="E28" s="15">
        <f>IF(OR($D28="",$O28=""),"",IF($O28="法人或其他组织",IF($N28="",DATE(YEAR($D28)+50,12,31),DATE(YEAR($N28)+50,12,31)),"终生+50年（人工确认）"))</f>
        <v/>
      </c>
      <c r="F28" s="14">
        <f>IF($E28="","",IF(NOT(ISNUMBER($E28)),"人工确认",IF($E28&lt;TODAY(),"已逾期",IF($E28&lt;=TODAY()+180,"180天内","正常"))))</f>
        <v/>
      </c>
      <c r="G28" s="14" t="n"/>
      <c r="H28" s="14" t="n"/>
      <c r="I28" s="14" t="n"/>
      <c r="J28" s="14" t="n"/>
      <c r="K28" s="16" t="n"/>
      <c r="L28" s="14" t="n"/>
      <c r="M28" s="14" t="n"/>
      <c r="N28" s="15" t="n"/>
      <c r="O28" s="14" t="n"/>
      <c r="P28" s="15" t="n"/>
    </row>
    <row r="29">
      <c r="A29" s="14" t="n"/>
      <c r="B29" s="14" t="n"/>
      <c r="C29" s="14" t="n"/>
      <c r="D29" s="15" t="n"/>
      <c r="E29" s="15">
        <f>IF(OR($D29="",$O29=""),"",IF($O29="法人或其他组织",IF($N29="",DATE(YEAR($D29)+50,12,31),DATE(YEAR($N29)+50,12,31)),"终生+50年（人工确认）"))</f>
        <v/>
      </c>
      <c r="F29" s="14">
        <f>IF($E29="","",IF(NOT(ISNUMBER($E29)),"人工确认",IF($E29&lt;TODAY(),"已逾期",IF($E29&lt;=TODAY()+180,"180天内","正常"))))</f>
        <v/>
      </c>
      <c r="G29" s="14" t="n"/>
      <c r="H29" s="14" t="n"/>
      <c r="I29" s="14" t="n"/>
      <c r="J29" s="14" t="n"/>
      <c r="K29" s="16" t="n"/>
      <c r="L29" s="14" t="n"/>
      <c r="M29" s="14" t="n"/>
      <c r="N29" s="15" t="n"/>
      <c r="O29" s="14" t="n"/>
      <c r="P29" s="15" t="n"/>
    </row>
    <row r="30">
      <c r="A30" s="14" t="n"/>
      <c r="B30" s="14" t="n"/>
      <c r="C30" s="14" t="n"/>
      <c r="D30" s="15" t="n"/>
      <c r="E30" s="15">
        <f>IF(OR($D30="",$O30=""),"",IF($O30="法人或其他组织",IF($N30="",DATE(YEAR($D30)+50,12,31),DATE(YEAR($N30)+50,12,31)),"终生+50年（人工确认）"))</f>
        <v/>
      </c>
      <c r="F30" s="14">
        <f>IF($E30="","",IF(NOT(ISNUMBER($E30)),"人工确认",IF($E30&lt;TODAY(),"已逾期",IF($E30&lt;=TODAY()+180,"180天内","正常"))))</f>
        <v/>
      </c>
      <c r="G30" s="14" t="n"/>
      <c r="H30" s="14" t="n"/>
      <c r="I30" s="14" t="n"/>
      <c r="J30" s="14" t="n"/>
      <c r="K30" s="16" t="n"/>
      <c r="L30" s="14" t="n"/>
      <c r="M30" s="14" t="n"/>
      <c r="N30" s="15" t="n"/>
      <c r="O30" s="14" t="n"/>
      <c r="P30" s="15" t="n"/>
    </row>
    <row r="31">
      <c r="A31" s="14" t="n"/>
      <c r="B31" s="14" t="n"/>
      <c r="C31" s="14" t="n"/>
      <c r="D31" s="15" t="n"/>
      <c r="E31" s="15">
        <f>IF(OR($D31="",$O31=""),"",IF($O31="法人或其他组织",IF($N31="",DATE(YEAR($D31)+50,12,31),DATE(YEAR($N31)+50,12,31)),"终生+50年（人工确认）"))</f>
        <v/>
      </c>
      <c r="F31" s="14">
        <f>IF($E31="","",IF(NOT(ISNUMBER($E31)),"人工确认",IF($E31&lt;TODAY(),"已逾期",IF($E31&lt;=TODAY()+180,"180天内","正常"))))</f>
        <v/>
      </c>
      <c r="G31" s="14" t="n"/>
      <c r="H31" s="14" t="n"/>
      <c r="I31" s="14" t="n"/>
      <c r="J31" s="14" t="n"/>
      <c r="K31" s="16" t="n"/>
      <c r="L31" s="14" t="n"/>
      <c r="M31" s="14" t="n"/>
      <c r="N31" s="15" t="n"/>
      <c r="O31" s="14" t="n"/>
      <c r="P31" s="15" t="n"/>
    </row>
    <row r="32">
      <c r="A32" s="14" t="n"/>
      <c r="B32" s="14" t="n"/>
      <c r="C32" s="14" t="n"/>
      <c r="D32" s="15" t="n"/>
      <c r="E32" s="15">
        <f>IF(OR($D32="",$O32=""),"",IF($O32="法人或其他组织",IF($N32="",DATE(YEAR($D32)+50,12,31),DATE(YEAR($N32)+50,12,31)),"终生+50年（人工确认）"))</f>
        <v/>
      </c>
      <c r="F32" s="14">
        <f>IF($E32="","",IF(NOT(ISNUMBER($E32)),"人工确认",IF($E32&lt;TODAY(),"已逾期",IF($E32&lt;=TODAY()+180,"180天内","正常"))))</f>
        <v/>
      </c>
      <c r="G32" s="14" t="n"/>
      <c r="H32" s="14" t="n"/>
      <c r="I32" s="14" t="n"/>
      <c r="J32" s="14" t="n"/>
      <c r="K32" s="16" t="n"/>
      <c r="L32" s="14" t="n"/>
      <c r="M32" s="14" t="n"/>
      <c r="N32" s="15" t="n"/>
      <c r="O32" s="14" t="n"/>
      <c r="P32" s="15" t="n"/>
    </row>
    <row r="33">
      <c r="A33" s="14" t="n"/>
      <c r="B33" s="14" t="n"/>
      <c r="C33" s="14" t="n"/>
      <c r="D33" s="15" t="n"/>
      <c r="E33" s="15">
        <f>IF(OR($D33="",$O33=""),"",IF($O33="法人或其他组织",IF($N33="",DATE(YEAR($D33)+50,12,31),DATE(YEAR($N33)+50,12,31)),"终生+50年（人工确认）"))</f>
        <v/>
      </c>
      <c r="F33" s="14">
        <f>IF($E33="","",IF(NOT(ISNUMBER($E33)),"人工确认",IF($E33&lt;TODAY(),"已逾期",IF($E33&lt;=TODAY()+180,"180天内","正常"))))</f>
        <v/>
      </c>
      <c r="G33" s="14" t="n"/>
      <c r="H33" s="14" t="n"/>
      <c r="I33" s="14" t="n"/>
      <c r="J33" s="14" t="n"/>
      <c r="K33" s="16" t="n"/>
      <c r="L33" s="14" t="n"/>
      <c r="M33" s="14" t="n"/>
      <c r="N33" s="15" t="n"/>
      <c r="O33" s="14" t="n"/>
      <c r="P33" s="15" t="n"/>
    </row>
    <row r="34">
      <c r="A34" s="14" t="n"/>
      <c r="B34" s="14" t="n"/>
      <c r="C34" s="14" t="n"/>
      <c r="D34" s="15" t="n"/>
      <c r="E34" s="15">
        <f>IF(OR($D34="",$O34=""),"",IF($O34="法人或其他组织",IF($N34="",DATE(YEAR($D34)+50,12,31),DATE(YEAR($N34)+50,12,31)),"终生+50年（人工确认）"))</f>
        <v/>
      </c>
      <c r="F34" s="14">
        <f>IF($E34="","",IF(NOT(ISNUMBER($E34)),"人工确认",IF($E34&lt;TODAY(),"已逾期",IF($E34&lt;=TODAY()+180,"180天内","正常"))))</f>
        <v/>
      </c>
      <c r="G34" s="14" t="n"/>
      <c r="H34" s="14" t="n"/>
      <c r="I34" s="14" t="n"/>
      <c r="J34" s="14" t="n"/>
      <c r="K34" s="16" t="n"/>
      <c r="L34" s="14" t="n"/>
      <c r="M34" s="14" t="n"/>
      <c r="N34" s="15" t="n"/>
      <c r="O34" s="14" t="n"/>
      <c r="P34" s="15" t="n"/>
    </row>
    <row r="35">
      <c r="A35" s="14" t="n"/>
      <c r="B35" s="14" t="n"/>
      <c r="C35" s="14" t="n"/>
      <c r="D35" s="15" t="n"/>
      <c r="E35" s="15">
        <f>IF(OR($D35="",$O35=""),"",IF($O35="法人或其他组织",IF($N35="",DATE(YEAR($D35)+50,12,31),DATE(YEAR($N35)+50,12,31)),"终生+50年（人工确认）"))</f>
        <v/>
      </c>
      <c r="F35" s="14">
        <f>IF($E35="","",IF(NOT(ISNUMBER($E35)),"人工确认",IF($E35&lt;TODAY(),"已逾期",IF($E35&lt;=TODAY()+180,"180天内","正常"))))</f>
        <v/>
      </c>
      <c r="G35" s="14" t="n"/>
      <c r="H35" s="14" t="n"/>
      <c r="I35" s="14" t="n"/>
      <c r="J35" s="14" t="n"/>
      <c r="K35" s="16" t="n"/>
      <c r="L35" s="14" t="n"/>
      <c r="M35" s="14" t="n"/>
      <c r="N35" s="15" t="n"/>
      <c r="O35" s="14" t="n"/>
      <c r="P35" s="15" t="n"/>
    </row>
    <row r="36">
      <c r="A36" s="14" t="n"/>
      <c r="B36" s="14" t="n"/>
      <c r="C36" s="14" t="n"/>
      <c r="D36" s="15" t="n"/>
      <c r="E36" s="15">
        <f>IF(OR($D36="",$O36=""),"",IF($O36="法人或其他组织",IF($N36="",DATE(YEAR($D36)+50,12,31),DATE(YEAR($N36)+50,12,31)),"终生+50年（人工确认）"))</f>
        <v/>
      </c>
      <c r="F36" s="14">
        <f>IF($E36="","",IF(NOT(ISNUMBER($E36)),"人工确认",IF($E36&lt;TODAY(),"已逾期",IF($E36&lt;=TODAY()+180,"180天内","正常"))))</f>
        <v/>
      </c>
      <c r="G36" s="14" t="n"/>
      <c r="H36" s="14" t="n"/>
      <c r="I36" s="14" t="n"/>
      <c r="J36" s="14" t="n"/>
      <c r="K36" s="16" t="n"/>
      <c r="L36" s="14" t="n"/>
      <c r="M36" s="14" t="n"/>
      <c r="N36" s="15" t="n"/>
      <c r="O36" s="14" t="n"/>
      <c r="P36" s="15" t="n"/>
    </row>
    <row r="37">
      <c r="A37" s="14" t="n"/>
      <c r="B37" s="14" t="n"/>
      <c r="C37" s="14" t="n"/>
      <c r="D37" s="15" t="n"/>
      <c r="E37" s="15">
        <f>IF(OR($D37="",$O37=""),"",IF($O37="法人或其他组织",IF($N37="",DATE(YEAR($D37)+50,12,31),DATE(YEAR($N37)+50,12,31)),"终生+50年（人工确认）"))</f>
        <v/>
      </c>
      <c r="F37" s="14">
        <f>IF($E37="","",IF(NOT(ISNUMBER($E37)),"人工确认",IF($E37&lt;TODAY(),"已逾期",IF($E37&lt;=TODAY()+180,"180天内","正常"))))</f>
        <v/>
      </c>
      <c r="G37" s="14" t="n"/>
      <c r="H37" s="14" t="n"/>
      <c r="I37" s="14" t="n"/>
      <c r="J37" s="14" t="n"/>
      <c r="K37" s="16" t="n"/>
      <c r="L37" s="14" t="n"/>
      <c r="M37" s="14" t="n"/>
      <c r="N37" s="15" t="n"/>
      <c r="O37" s="14" t="n"/>
      <c r="P37" s="15" t="n"/>
    </row>
    <row r="38">
      <c r="A38" s="14" t="n"/>
      <c r="B38" s="14" t="n"/>
      <c r="C38" s="14" t="n"/>
      <c r="D38" s="15" t="n"/>
      <c r="E38" s="15">
        <f>IF(OR($D38="",$O38=""),"",IF($O38="法人或其他组织",IF($N38="",DATE(YEAR($D38)+50,12,31),DATE(YEAR($N38)+50,12,31)),"终生+50年（人工确认）"))</f>
        <v/>
      </c>
      <c r="F38" s="14">
        <f>IF($E38="","",IF(NOT(ISNUMBER($E38)),"人工确认",IF($E38&lt;TODAY(),"已逾期",IF($E38&lt;=TODAY()+180,"180天内","正常"))))</f>
        <v/>
      </c>
      <c r="G38" s="14" t="n"/>
      <c r="H38" s="14" t="n"/>
      <c r="I38" s="14" t="n"/>
      <c r="J38" s="14" t="n"/>
      <c r="K38" s="16" t="n"/>
      <c r="L38" s="14" t="n"/>
      <c r="M38" s="14" t="n"/>
      <c r="N38" s="15" t="n"/>
      <c r="O38" s="14" t="n"/>
      <c r="P38" s="15" t="n"/>
    </row>
    <row r="39">
      <c r="A39" s="14" t="n"/>
      <c r="B39" s="14" t="n"/>
      <c r="C39" s="14" t="n"/>
      <c r="D39" s="15" t="n"/>
      <c r="E39" s="15">
        <f>IF(OR($D39="",$O39=""),"",IF($O39="法人或其他组织",IF($N39="",DATE(YEAR($D39)+50,12,31),DATE(YEAR($N39)+50,12,31)),"终生+50年（人工确认）"))</f>
        <v/>
      </c>
      <c r="F39" s="14">
        <f>IF($E39="","",IF(NOT(ISNUMBER($E39)),"人工确认",IF($E39&lt;TODAY(),"已逾期",IF($E39&lt;=TODAY()+180,"180天内","正常"))))</f>
        <v/>
      </c>
      <c r="G39" s="14" t="n"/>
      <c r="H39" s="14" t="n"/>
      <c r="I39" s="14" t="n"/>
      <c r="J39" s="14" t="n"/>
      <c r="K39" s="16" t="n"/>
      <c r="L39" s="14" t="n"/>
      <c r="M39" s="14" t="n"/>
      <c r="N39" s="15" t="n"/>
      <c r="O39" s="14" t="n"/>
      <c r="P39" s="15" t="n"/>
    </row>
    <row r="40">
      <c r="A40" s="14" t="n"/>
      <c r="B40" s="14" t="n"/>
      <c r="C40" s="14" t="n"/>
      <c r="D40" s="15" t="n"/>
      <c r="E40" s="15">
        <f>IF(OR($D40="",$O40=""),"",IF($O40="法人或其他组织",IF($N40="",DATE(YEAR($D40)+50,12,31),DATE(YEAR($N40)+50,12,31)),"终生+50年（人工确认）"))</f>
        <v/>
      </c>
      <c r="F40" s="14">
        <f>IF($E40="","",IF(NOT(ISNUMBER($E40)),"人工确认",IF($E40&lt;TODAY(),"已逾期",IF($E40&lt;=TODAY()+180,"180天内","正常"))))</f>
        <v/>
      </c>
      <c r="G40" s="14" t="n"/>
      <c r="H40" s="14" t="n"/>
      <c r="I40" s="14" t="n"/>
      <c r="J40" s="14" t="n"/>
      <c r="K40" s="16" t="n"/>
      <c r="L40" s="14" t="n"/>
      <c r="M40" s="14" t="n"/>
      <c r="N40" s="15" t="n"/>
      <c r="O40" s="14" t="n"/>
      <c r="P40" s="15" t="n"/>
    </row>
    <row r="41">
      <c r="A41" s="14" t="n"/>
      <c r="B41" s="14" t="n"/>
      <c r="C41" s="14" t="n"/>
      <c r="D41" s="15" t="n"/>
      <c r="E41" s="15">
        <f>IF(OR($D41="",$O41=""),"",IF($O41="法人或其他组织",IF($N41="",DATE(YEAR($D41)+50,12,31),DATE(YEAR($N41)+50,12,31)),"终生+50年（人工确认）"))</f>
        <v/>
      </c>
      <c r="F41" s="14">
        <f>IF($E41="","",IF(NOT(ISNUMBER($E41)),"人工确认",IF($E41&lt;TODAY(),"已逾期",IF($E41&lt;=TODAY()+180,"180天内","正常"))))</f>
        <v/>
      </c>
      <c r="G41" s="14" t="n"/>
      <c r="H41" s="14" t="n"/>
      <c r="I41" s="14" t="n"/>
      <c r="J41" s="14" t="n"/>
      <c r="K41" s="16" t="n"/>
      <c r="L41" s="14" t="n"/>
      <c r="M41" s="14" t="n"/>
      <c r="N41" s="15" t="n"/>
      <c r="O41" s="14" t="n"/>
      <c r="P41" s="15" t="n"/>
    </row>
    <row r="42">
      <c r="A42" s="14" t="n"/>
      <c r="B42" s="14" t="n"/>
      <c r="C42" s="14" t="n"/>
      <c r="D42" s="15" t="n"/>
      <c r="E42" s="15">
        <f>IF(OR($D42="",$O42=""),"",IF($O42="法人或其他组织",IF($N42="",DATE(YEAR($D42)+50,12,31),DATE(YEAR($N42)+50,12,31)),"终生+50年（人工确认）"))</f>
        <v/>
      </c>
      <c r="F42" s="14">
        <f>IF($E42="","",IF(NOT(ISNUMBER($E42)),"人工确认",IF($E42&lt;TODAY(),"已逾期",IF($E42&lt;=TODAY()+180,"180天内","正常"))))</f>
        <v/>
      </c>
      <c r="G42" s="14" t="n"/>
      <c r="H42" s="14" t="n"/>
      <c r="I42" s="14" t="n"/>
      <c r="J42" s="14" t="n"/>
      <c r="K42" s="16" t="n"/>
      <c r="L42" s="14" t="n"/>
      <c r="M42" s="14" t="n"/>
      <c r="N42" s="15" t="n"/>
      <c r="O42" s="14" t="n"/>
      <c r="P42" s="15" t="n"/>
    </row>
    <row r="43">
      <c r="A43" s="14" t="n"/>
      <c r="B43" s="14" t="n"/>
      <c r="C43" s="14" t="n"/>
      <c r="D43" s="15" t="n"/>
      <c r="E43" s="15">
        <f>IF(OR($D43="",$O43=""),"",IF($O43="法人或其他组织",IF($N43="",DATE(YEAR($D43)+50,12,31),DATE(YEAR($N43)+50,12,31)),"终生+50年（人工确认）"))</f>
        <v/>
      </c>
      <c r="F43" s="14">
        <f>IF($E43="","",IF(NOT(ISNUMBER($E43)),"人工确认",IF($E43&lt;TODAY(),"已逾期",IF($E43&lt;=TODAY()+180,"180天内","正常"))))</f>
        <v/>
      </c>
      <c r="G43" s="14" t="n"/>
      <c r="H43" s="14" t="n"/>
      <c r="I43" s="14" t="n"/>
      <c r="J43" s="14" t="n"/>
      <c r="K43" s="16" t="n"/>
      <c r="L43" s="14" t="n"/>
      <c r="M43" s="14" t="n"/>
      <c r="N43" s="15" t="n"/>
      <c r="O43" s="14" t="n"/>
      <c r="P43" s="15" t="n"/>
    </row>
    <row r="44">
      <c r="A44" s="14" t="n"/>
      <c r="B44" s="14" t="n"/>
      <c r="C44" s="14" t="n"/>
      <c r="D44" s="15" t="n"/>
      <c r="E44" s="15">
        <f>IF(OR($D44="",$O44=""),"",IF($O44="法人或其他组织",IF($N44="",DATE(YEAR($D44)+50,12,31),DATE(YEAR($N44)+50,12,31)),"终生+50年（人工确认）"))</f>
        <v/>
      </c>
      <c r="F44" s="14">
        <f>IF($E44="","",IF(NOT(ISNUMBER($E44)),"人工确认",IF($E44&lt;TODAY(),"已逾期",IF($E44&lt;=TODAY()+180,"180天内","正常"))))</f>
        <v/>
      </c>
      <c r="G44" s="14" t="n"/>
      <c r="H44" s="14" t="n"/>
      <c r="I44" s="14" t="n"/>
      <c r="J44" s="14" t="n"/>
      <c r="K44" s="16" t="n"/>
      <c r="L44" s="14" t="n"/>
      <c r="M44" s="14" t="n"/>
      <c r="N44" s="15" t="n"/>
      <c r="O44" s="14" t="n"/>
      <c r="P44" s="15" t="n"/>
    </row>
    <row r="45">
      <c r="A45" s="14" t="n"/>
      <c r="B45" s="14" t="n"/>
      <c r="C45" s="14" t="n"/>
      <c r="D45" s="15" t="n"/>
      <c r="E45" s="15">
        <f>IF(OR($D45="",$O45=""),"",IF($O45="法人或其他组织",IF($N45="",DATE(YEAR($D45)+50,12,31),DATE(YEAR($N45)+50,12,31)),"终生+50年（人工确认）"))</f>
        <v/>
      </c>
      <c r="F45" s="14">
        <f>IF($E45="","",IF(NOT(ISNUMBER($E45)),"人工确认",IF($E45&lt;TODAY(),"已逾期",IF($E45&lt;=TODAY()+180,"180天内","正常"))))</f>
        <v/>
      </c>
      <c r="G45" s="14" t="n"/>
      <c r="H45" s="14" t="n"/>
      <c r="I45" s="14" t="n"/>
      <c r="J45" s="14" t="n"/>
      <c r="K45" s="16" t="n"/>
      <c r="L45" s="14" t="n"/>
      <c r="M45" s="14" t="n"/>
      <c r="N45" s="15" t="n"/>
      <c r="O45" s="14" t="n"/>
      <c r="P45" s="15" t="n"/>
    </row>
    <row r="46">
      <c r="A46" s="14" t="n"/>
      <c r="B46" s="14" t="n"/>
      <c r="C46" s="14" t="n"/>
      <c r="D46" s="15" t="n"/>
      <c r="E46" s="15">
        <f>IF(OR($D46="",$O46=""),"",IF($O46="法人或其他组织",IF($N46="",DATE(YEAR($D46)+50,12,31),DATE(YEAR($N46)+50,12,31)),"终生+50年（人工确认）"))</f>
        <v/>
      </c>
      <c r="F46" s="14">
        <f>IF($E46="","",IF(NOT(ISNUMBER($E46)),"人工确认",IF($E46&lt;TODAY(),"已逾期",IF($E46&lt;=TODAY()+180,"180天内","正常"))))</f>
        <v/>
      </c>
      <c r="G46" s="14" t="n"/>
      <c r="H46" s="14" t="n"/>
      <c r="I46" s="14" t="n"/>
      <c r="J46" s="14" t="n"/>
      <c r="K46" s="16" t="n"/>
      <c r="L46" s="14" t="n"/>
      <c r="M46" s="14" t="n"/>
      <c r="N46" s="15" t="n"/>
      <c r="O46" s="14" t="n"/>
      <c r="P46" s="15" t="n"/>
    </row>
    <row r="47">
      <c r="A47" s="14" t="n"/>
      <c r="B47" s="14" t="n"/>
      <c r="C47" s="14" t="n"/>
      <c r="D47" s="15" t="n"/>
      <c r="E47" s="15">
        <f>IF(OR($D47="",$O47=""),"",IF($O47="法人或其他组织",IF($N47="",DATE(YEAR($D47)+50,12,31),DATE(YEAR($N47)+50,12,31)),"终生+50年（人工确认）"))</f>
        <v/>
      </c>
      <c r="F47" s="14">
        <f>IF($E47="","",IF(NOT(ISNUMBER($E47)),"人工确认",IF($E47&lt;TODAY(),"已逾期",IF($E47&lt;=TODAY()+180,"180天内","正常"))))</f>
        <v/>
      </c>
      <c r="G47" s="14" t="n"/>
      <c r="H47" s="14" t="n"/>
      <c r="I47" s="14" t="n"/>
      <c r="J47" s="14" t="n"/>
      <c r="K47" s="16" t="n"/>
      <c r="L47" s="14" t="n"/>
      <c r="M47" s="14" t="n"/>
      <c r="N47" s="15" t="n"/>
      <c r="O47" s="14" t="n"/>
      <c r="P47" s="15" t="n"/>
    </row>
    <row r="48">
      <c r="A48" s="14" t="n"/>
      <c r="B48" s="14" t="n"/>
      <c r="C48" s="14" t="n"/>
      <c r="D48" s="15" t="n"/>
      <c r="E48" s="15">
        <f>IF(OR($D48="",$O48=""),"",IF($O48="法人或其他组织",IF($N48="",DATE(YEAR($D48)+50,12,31),DATE(YEAR($N48)+50,12,31)),"终生+50年（人工确认）"))</f>
        <v/>
      </c>
      <c r="F48" s="14">
        <f>IF($E48="","",IF(NOT(ISNUMBER($E48)),"人工确认",IF($E48&lt;TODAY(),"已逾期",IF($E48&lt;=TODAY()+180,"180天内","正常"))))</f>
        <v/>
      </c>
      <c r="G48" s="14" t="n"/>
      <c r="H48" s="14" t="n"/>
      <c r="I48" s="14" t="n"/>
      <c r="J48" s="14" t="n"/>
      <c r="K48" s="16" t="n"/>
      <c r="L48" s="14" t="n"/>
      <c r="M48" s="14" t="n"/>
      <c r="N48" s="15" t="n"/>
      <c r="O48" s="14" t="n"/>
      <c r="P48" s="15" t="n"/>
    </row>
    <row r="49">
      <c r="A49" s="14" t="n"/>
      <c r="B49" s="14" t="n"/>
      <c r="C49" s="14" t="n"/>
      <c r="D49" s="15" t="n"/>
      <c r="E49" s="15">
        <f>IF(OR($D49="",$O49=""),"",IF($O49="法人或其他组织",IF($N49="",DATE(YEAR($D49)+50,12,31),DATE(YEAR($N49)+50,12,31)),"终生+50年（人工确认）"))</f>
        <v/>
      </c>
      <c r="F49" s="14">
        <f>IF($E49="","",IF(NOT(ISNUMBER($E49)),"人工确认",IF($E49&lt;TODAY(),"已逾期",IF($E49&lt;=TODAY()+180,"180天内","正常"))))</f>
        <v/>
      </c>
      <c r="G49" s="14" t="n"/>
      <c r="H49" s="14" t="n"/>
      <c r="I49" s="14" t="n"/>
      <c r="J49" s="14" t="n"/>
      <c r="K49" s="16" t="n"/>
      <c r="L49" s="14" t="n"/>
      <c r="M49" s="14" t="n"/>
      <c r="N49" s="15" t="n"/>
      <c r="O49" s="14" t="n"/>
      <c r="P49" s="15" t="n"/>
    </row>
    <row r="50">
      <c r="A50" s="14" t="n"/>
      <c r="B50" s="14" t="n"/>
      <c r="C50" s="14" t="n"/>
      <c r="D50" s="15" t="n"/>
      <c r="E50" s="15">
        <f>IF(OR($D50="",$O50=""),"",IF($O50="法人或其他组织",IF($N50="",DATE(YEAR($D50)+50,12,31),DATE(YEAR($N50)+50,12,31)),"终生+50年（人工确认）"))</f>
        <v/>
      </c>
      <c r="F50" s="14">
        <f>IF($E50="","",IF(NOT(ISNUMBER($E50)),"人工确认",IF($E50&lt;TODAY(),"已逾期",IF($E50&lt;=TODAY()+180,"180天内","正常"))))</f>
        <v/>
      </c>
      <c r="G50" s="14" t="n"/>
      <c r="H50" s="14" t="n"/>
      <c r="I50" s="14" t="n"/>
      <c r="J50" s="14" t="n"/>
      <c r="K50" s="16" t="n"/>
      <c r="L50" s="14" t="n"/>
      <c r="M50" s="14" t="n"/>
      <c r="N50" s="15" t="n"/>
      <c r="O50" s="14" t="n"/>
      <c r="P50" s="15" t="n"/>
    </row>
    <row r="51">
      <c r="A51" s="14" t="n"/>
      <c r="B51" s="14" t="n"/>
      <c r="C51" s="14" t="n"/>
      <c r="D51" s="15" t="n"/>
      <c r="E51" s="15">
        <f>IF(OR($D51="",$O51=""),"",IF($O51="法人或其他组织",IF($N51="",DATE(YEAR($D51)+50,12,31),DATE(YEAR($N51)+50,12,31)),"终生+50年（人工确认）"))</f>
        <v/>
      </c>
      <c r="F51" s="14">
        <f>IF($E51="","",IF(NOT(ISNUMBER($E51)),"人工确认",IF($E51&lt;TODAY(),"已逾期",IF($E51&lt;=TODAY()+180,"180天内","正常"))))</f>
        <v/>
      </c>
      <c r="G51" s="14" t="n"/>
      <c r="H51" s="14" t="n"/>
      <c r="I51" s="14" t="n"/>
      <c r="J51" s="14" t="n"/>
      <c r="K51" s="16" t="n"/>
      <c r="L51" s="14" t="n"/>
      <c r="M51" s="14" t="n"/>
      <c r="N51" s="15" t="n"/>
      <c r="O51" s="14" t="n"/>
      <c r="P51" s="15" t="n"/>
    </row>
    <row r="52">
      <c r="A52" s="14" t="n"/>
      <c r="B52" s="14" t="n"/>
      <c r="C52" s="14" t="n"/>
      <c r="D52" s="15" t="n"/>
      <c r="E52" s="15">
        <f>IF(OR($D52="",$O52=""),"",IF($O52="法人或其他组织",IF($N52="",DATE(YEAR($D52)+50,12,31),DATE(YEAR($N52)+50,12,31)),"终生+50年（人工确认）"))</f>
        <v/>
      </c>
      <c r="F52" s="14">
        <f>IF($E52="","",IF(NOT(ISNUMBER($E52)),"人工确认",IF($E52&lt;TODAY(),"已逾期",IF($E52&lt;=TODAY()+180,"180天内","正常"))))</f>
        <v/>
      </c>
      <c r="G52" s="14" t="n"/>
      <c r="H52" s="14" t="n"/>
      <c r="I52" s="14" t="n"/>
      <c r="J52" s="14" t="n"/>
      <c r="K52" s="16" t="n"/>
      <c r="L52" s="14" t="n"/>
      <c r="M52" s="14" t="n"/>
      <c r="N52" s="15" t="n"/>
      <c r="O52" s="14" t="n"/>
      <c r="P52" s="15" t="n"/>
    </row>
    <row r="53">
      <c r="A53" s="14" t="n"/>
      <c r="B53" s="14" t="n"/>
      <c r="C53" s="14" t="n"/>
      <c r="D53" s="15" t="n"/>
      <c r="E53" s="15">
        <f>IF(OR($D53="",$O53=""),"",IF($O53="法人或其他组织",IF($N53="",DATE(YEAR($D53)+50,12,31),DATE(YEAR($N53)+50,12,31)),"终生+50年（人工确认）"))</f>
        <v/>
      </c>
      <c r="F53" s="14">
        <f>IF($E53="","",IF(NOT(ISNUMBER($E53)),"人工确认",IF($E53&lt;TODAY(),"已逾期",IF($E53&lt;=TODAY()+180,"180天内","正常"))))</f>
        <v/>
      </c>
      <c r="G53" s="14" t="n"/>
      <c r="H53" s="14" t="n"/>
      <c r="I53" s="14" t="n"/>
      <c r="J53" s="14" t="n"/>
      <c r="K53" s="16" t="n"/>
      <c r="L53" s="14" t="n"/>
      <c r="M53" s="14" t="n"/>
      <c r="N53" s="15" t="n"/>
      <c r="O53" s="14" t="n"/>
      <c r="P53" s="15" t="n"/>
    </row>
    <row r="54">
      <c r="A54" s="14" t="n"/>
      <c r="B54" s="14" t="n"/>
      <c r="C54" s="14" t="n"/>
      <c r="D54" s="15" t="n"/>
      <c r="E54" s="15">
        <f>IF(OR($D54="",$O54=""),"",IF($O54="法人或其他组织",IF($N54="",DATE(YEAR($D54)+50,12,31),DATE(YEAR($N54)+50,12,31)),"终生+50年（人工确认）"))</f>
        <v/>
      </c>
      <c r="F54" s="14">
        <f>IF($E54="","",IF(NOT(ISNUMBER($E54)),"人工确认",IF($E54&lt;TODAY(),"已逾期",IF($E54&lt;=TODAY()+180,"180天内","正常"))))</f>
        <v/>
      </c>
      <c r="G54" s="14" t="n"/>
      <c r="H54" s="14" t="n"/>
      <c r="I54" s="14" t="n"/>
      <c r="J54" s="14" t="n"/>
      <c r="K54" s="16" t="n"/>
      <c r="L54" s="14" t="n"/>
      <c r="M54" s="14" t="n"/>
      <c r="N54" s="15" t="n"/>
      <c r="O54" s="14" t="n"/>
      <c r="P54" s="15" t="n"/>
    </row>
    <row r="55">
      <c r="A55" s="14" t="n"/>
      <c r="B55" s="14" t="n"/>
      <c r="C55" s="14" t="n"/>
      <c r="D55" s="15" t="n"/>
      <c r="E55" s="15">
        <f>IF(OR($D55="",$O55=""),"",IF($O55="法人或其他组织",IF($N55="",DATE(YEAR($D55)+50,12,31),DATE(YEAR($N55)+50,12,31)),"终生+50年（人工确认）"))</f>
        <v/>
      </c>
      <c r="F55" s="14">
        <f>IF($E55="","",IF(NOT(ISNUMBER($E55)),"人工确认",IF($E55&lt;TODAY(),"已逾期",IF($E55&lt;=TODAY()+180,"180天内","正常"))))</f>
        <v/>
      </c>
      <c r="G55" s="14" t="n"/>
      <c r="H55" s="14" t="n"/>
      <c r="I55" s="14" t="n"/>
      <c r="J55" s="14" t="n"/>
      <c r="K55" s="16" t="n"/>
      <c r="L55" s="14" t="n"/>
      <c r="M55" s="14" t="n"/>
      <c r="N55" s="15" t="n"/>
      <c r="O55" s="14" t="n"/>
      <c r="P55" s="15" t="n"/>
    </row>
    <row r="56">
      <c r="A56" s="14" t="n"/>
      <c r="B56" s="14" t="n"/>
      <c r="C56" s="14" t="n"/>
      <c r="D56" s="15" t="n"/>
      <c r="E56" s="15">
        <f>IF(OR($D56="",$O56=""),"",IF($O56="法人或其他组织",IF($N56="",DATE(YEAR($D56)+50,12,31),DATE(YEAR($N56)+50,12,31)),"终生+50年（人工确认）"))</f>
        <v/>
      </c>
      <c r="F56" s="14">
        <f>IF($E56="","",IF(NOT(ISNUMBER($E56)),"人工确认",IF($E56&lt;TODAY(),"已逾期",IF($E56&lt;=TODAY()+180,"180天内","正常"))))</f>
        <v/>
      </c>
      <c r="G56" s="14" t="n"/>
      <c r="H56" s="14" t="n"/>
      <c r="I56" s="14" t="n"/>
      <c r="J56" s="14" t="n"/>
      <c r="K56" s="16" t="n"/>
      <c r="L56" s="14" t="n"/>
      <c r="M56" s="14" t="n"/>
      <c r="N56" s="15" t="n"/>
      <c r="O56" s="14" t="n"/>
      <c r="P56" s="15" t="n"/>
    </row>
    <row r="57">
      <c r="A57" s="14" t="n"/>
      <c r="B57" s="14" t="n"/>
      <c r="C57" s="14" t="n"/>
      <c r="D57" s="15" t="n"/>
      <c r="E57" s="15">
        <f>IF(OR($D57="",$O57=""),"",IF($O57="法人或其他组织",IF($N57="",DATE(YEAR($D57)+50,12,31),DATE(YEAR($N57)+50,12,31)),"终生+50年（人工确认）"))</f>
        <v/>
      </c>
      <c r="F57" s="14">
        <f>IF($E57="","",IF(NOT(ISNUMBER($E57)),"人工确认",IF($E57&lt;TODAY(),"已逾期",IF($E57&lt;=TODAY()+180,"180天内","正常"))))</f>
        <v/>
      </c>
      <c r="G57" s="14" t="n"/>
      <c r="H57" s="14" t="n"/>
      <c r="I57" s="14" t="n"/>
      <c r="J57" s="14" t="n"/>
      <c r="K57" s="16" t="n"/>
      <c r="L57" s="14" t="n"/>
      <c r="M57" s="14" t="n"/>
      <c r="N57" s="15" t="n"/>
      <c r="O57" s="14" t="n"/>
      <c r="P57" s="15" t="n"/>
    </row>
    <row r="58">
      <c r="A58" s="14" t="n"/>
      <c r="B58" s="14" t="n"/>
      <c r="C58" s="14" t="n"/>
      <c r="D58" s="15" t="n"/>
      <c r="E58" s="15">
        <f>IF(OR($D58="",$O58=""),"",IF($O58="法人或其他组织",IF($N58="",DATE(YEAR($D58)+50,12,31),DATE(YEAR($N58)+50,12,31)),"终生+50年（人工确认）"))</f>
        <v/>
      </c>
      <c r="F58" s="14">
        <f>IF($E58="","",IF(NOT(ISNUMBER($E58)),"人工确认",IF($E58&lt;TODAY(),"已逾期",IF($E58&lt;=TODAY()+180,"180天内","正常"))))</f>
        <v/>
      </c>
      <c r="G58" s="14" t="n"/>
      <c r="H58" s="14" t="n"/>
      <c r="I58" s="14" t="n"/>
      <c r="J58" s="14" t="n"/>
      <c r="K58" s="16" t="n"/>
      <c r="L58" s="14" t="n"/>
      <c r="M58" s="14" t="n"/>
      <c r="N58" s="15" t="n"/>
      <c r="O58" s="14" t="n"/>
      <c r="P58" s="15" t="n"/>
    </row>
    <row r="59">
      <c r="A59" s="14" t="n"/>
      <c r="B59" s="14" t="n"/>
      <c r="C59" s="14" t="n"/>
      <c r="D59" s="15" t="n"/>
      <c r="E59" s="15">
        <f>IF(OR($D59="",$O59=""),"",IF($O59="法人或其他组织",IF($N59="",DATE(YEAR($D59)+50,12,31),DATE(YEAR($N59)+50,12,31)),"终生+50年（人工确认）"))</f>
        <v/>
      </c>
      <c r="F59" s="14">
        <f>IF($E59="","",IF(NOT(ISNUMBER($E59)),"人工确认",IF($E59&lt;TODAY(),"已逾期",IF($E59&lt;=TODAY()+180,"180天内","正常"))))</f>
        <v/>
      </c>
      <c r="G59" s="14" t="n"/>
      <c r="H59" s="14" t="n"/>
      <c r="I59" s="14" t="n"/>
      <c r="J59" s="14" t="n"/>
      <c r="K59" s="16" t="n"/>
      <c r="L59" s="14" t="n"/>
      <c r="M59" s="14" t="n"/>
      <c r="N59" s="15" t="n"/>
      <c r="O59" s="14" t="n"/>
      <c r="P59" s="15" t="n"/>
    </row>
    <row r="60">
      <c r="A60" s="14" t="n"/>
      <c r="B60" s="14" t="n"/>
      <c r="C60" s="14" t="n"/>
      <c r="D60" s="15" t="n"/>
      <c r="E60" s="15">
        <f>IF(OR($D60="",$O60=""),"",IF($O60="法人或其他组织",IF($N60="",DATE(YEAR($D60)+50,12,31),DATE(YEAR($N60)+50,12,31)),"终生+50年（人工确认）"))</f>
        <v/>
      </c>
      <c r="F60" s="14">
        <f>IF($E60="","",IF(NOT(ISNUMBER($E60)),"人工确认",IF($E60&lt;TODAY(),"已逾期",IF($E60&lt;=TODAY()+180,"180天内","正常"))))</f>
        <v/>
      </c>
      <c r="G60" s="14" t="n"/>
      <c r="H60" s="14" t="n"/>
      <c r="I60" s="14" t="n"/>
      <c r="J60" s="14" t="n"/>
      <c r="K60" s="16" t="n"/>
      <c r="L60" s="14" t="n"/>
      <c r="M60" s="14" t="n"/>
      <c r="N60" s="15" t="n"/>
      <c r="O60" s="14" t="n"/>
      <c r="P60" s="15" t="n"/>
    </row>
    <row r="61">
      <c r="A61" s="14" t="n"/>
      <c r="B61" s="14" t="n"/>
      <c r="C61" s="14" t="n"/>
      <c r="D61" s="15" t="n"/>
      <c r="E61" s="15">
        <f>IF(OR($D61="",$O61=""),"",IF($O61="法人或其他组织",IF($N61="",DATE(YEAR($D61)+50,12,31),DATE(YEAR($N61)+50,12,31)),"终生+50年（人工确认）"))</f>
        <v/>
      </c>
      <c r="F61" s="14">
        <f>IF($E61="","",IF(NOT(ISNUMBER($E61)),"人工确认",IF($E61&lt;TODAY(),"已逾期",IF($E61&lt;=TODAY()+180,"180天内","正常"))))</f>
        <v/>
      </c>
      <c r="G61" s="14" t="n"/>
      <c r="H61" s="14" t="n"/>
      <c r="I61" s="14" t="n"/>
      <c r="J61" s="14" t="n"/>
      <c r="K61" s="16" t="n"/>
      <c r="L61" s="14" t="n"/>
      <c r="M61" s="14" t="n"/>
      <c r="N61" s="15" t="n"/>
      <c r="O61" s="14" t="n"/>
      <c r="P61" s="15" t="n"/>
    </row>
    <row r="62">
      <c r="A62" s="14" t="n"/>
      <c r="B62" s="14" t="n"/>
      <c r="C62" s="14" t="n"/>
      <c r="D62" s="15" t="n"/>
      <c r="E62" s="15">
        <f>IF(OR($D62="",$O62=""),"",IF($O62="法人或其他组织",IF($N62="",DATE(YEAR($D62)+50,12,31),DATE(YEAR($N62)+50,12,31)),"终生+50年（人工确认）"))</f>
        <v/>
      </c>
      <c r="F62" s="14">
        <f>IF($E62="","",IF(NOT(ISNUMBER($E62)),"人工确认",IF($E62&lt;TODAY(),"已逾期",IF($E62&lt;=TODAY()+180,"180天内","正常"))))</f>
        <v/>
      </c>
      <c r="G62" s="14" t="n"/>
      <c r="H62" s="14" t="n"/>
      <c r="I62" s="14" t="n"/>
      <c r="J62" s="14" t="n"/>
      <c r="K62" s="16" t="n"/>
      <c r="L62" s="14" t="n"/>
      <c r="M62" s="14" t="n"/>
      <c r="N62" s="15" t="n"/>
      <c r="O62" s="14" t="n"/>
      <c r="P62" s="15" t="n"/>
    </row>
    <row r="63">
      <c r="A63" s="14" t="n"/>
      <c r="B63" s="14" t="n"/>
      <c r="C63" s="14" t="n"/>
      <c r="D63" s="15" t="n"/>
      <c r="E63" s="15">
        <f>IF(OR($D63="",$O63=""),"",IF($O63="法人或其他组织",IF($N63="",DATE(YEAR($D63)+50,12,31),DATE(YEAR($N63)+50,12,31)),"终生+50年（人工确认）"))</f>
        <v/>
      </c>
      <c r="F63" s="14">
        <f>IF($E63="","",IF(NOT(ISNUMBER($E63)),"人工确认",IF($E63&lt;TODAY(),"已逾期",IF($E63&lt;=TODAY()+180,"180天内","正常"))))</f>
        <v/>
      </c>
      <c r="G63" s="14" t="n"/>
      <c r="H63" s="14" t="n"/>
      <c r="I63" s="14" t="n"/>
      <c r="J63" s="14" t="n"/>
      <c r="K63" s="16" t="n"/>
      <c r="L63" s="14" t="n"/>
      <c r="M63" s="14" t="n"/>
      <c r="N63" s="15" t="n"/>
      <c r="O63" s="14" t="n"/>
      <c r="P63" s="15" t="n"/>
    </row>
    <row r="64">
      <c r="A64" s="14" t="n"/>
      <c r="B64" s="14" t="n"/>
      <c r="C64" s="14" t="n"/>
      <c r="D64" s="15" t="n"/>
      <c r="E64" s="15">
        <f>IF(OR($D64="",$O64=""),"",IF($O64="法人或其他组织",IF($N64="",DATE(YEAR($D64)+50,12,31),DATE(YEAR($N64)+50,12,31)),"终生+50年（人工确认）"))</f>
        <v/>
      </c>
      <c r="F64" s="14">
        <f>IF($E64="","",IF(NOT(ISNUMBER($E64)),"人工确认",IF($E64&lt;TODAY(),"已逾期",IF($E64&lt;=TODAY()+180,"180天内","正常"))))</f>
        <v/>
      </c>
      <c r="G64" s="14" t="n"/>
      <c r="H64" s="14" t="n"/>
      <c r="I64" s="14" t="n"/>
      <c r="J64" s="14" t="n"/>
      <c r="K64" s="16" t="n"/>
      <c r="L64" s="14" t="n"/>
      <c r="M64" s="14" t="n"/>
      <c r="N64" s="15" t="n"/>
      <c r="O64" s="14" t="n"/>
      <c r="P64" s="15" t="n"/>
    </row>
    <row r="65">
      <c r="A65" s="14" t="n"/>
      <c r="B65" s="14" t="n"/>
      <c r="C65" s="14" t="n"/>
      <c r="D65" s="15" t="n"/>
      <c r="E65" s="15">
        <f>IF(OR($D65="",$O65=""),"",IF($O65="法人或其他组织",IF($N65="",DATE(YEAR($D65)+50,12,31),DATE(YEAR($N65)+50,12,31)),"终生+50年（人工确认）"))</f>
        <v/>
      </c>
      <c r="F65" s="14">
        <f>IF($E65="","",IF(NOT(ISNUMBER($E65)),"人工确认",IF($E65&lt;TODAY(),"已逾期",IF($E65&lt;=TODAY()+180,"180天内","正常"))))</f>
        <v/>
      </c>
      <c r="G65" s="14" t="n"/>
      <c r="H65" s="14" t="n"/>
      <c r="I65" s="14" t="n"/>
      <c r="J65" s="14" t="n"/>
      <c r="K65" s="16" t="n"/>
      <c r="L65" s="14" t="n"/>
      <c r="M65" s="14" t="n"/>
      <c r="N65" s="15" t="n"/>
      <c r="O65" s="14" t="n"/>
      <c r="P65" s="15" t="n"/>
    </row>
    <row r="66">
      <c r="A66" s="14" t="n"/>
      <c r="B66" s="14" t="n"/>
      <c r="C66" s="14" t="n"/>
      <c r="D66" s="15" t="n"/>
      <c r="E66" s="15">
        <f>IF(OR($D66="",$O66=""),"",IF($O66="法人或其他组织",IF($N66="",DATE(YEAR($D66)+50,12,31),DATE(YEAR($N66)+50,12,31)),"终生+50年（人工确认）"))</f>
        <v/>
      </c>
      <c r="F66" s="14">
        <f>IF($E66="","",IF(NOT(ISNUMBER($E66)),"人工确认",IF($E66&lt;TODAY(),"已逾期",IF($E66&lt;=TODAY()+180,"180天内","正常"))))</f>
        <v/>
      </c>
      <c r="G66" s="14" t="n"/>
      <c r="H66" s="14" t="n"/>
      <c r="I66" s="14" t="n"/>
      <c r="J66" s="14" t="n"/>
      <c r="K66" s="16" t="n"/>
      <c r="L66" s="14" t="n"/>
      <c r="M66" s="14" t="n"/>
      <c r="N66" s="15" t="n"/>
      <c r="O66" s="14" t="n"/>
      <c r="P66" s="15" t="n"/>
    </row>
    <row r="67">
      <c r="A67" s="14" t="n"/>
      <c r="B67" s="14" t="n"/>
      <c r="C67" s="14" t="n"/>
      <c r="D67" s="15" t="n"/>
      <c r="E67" s="15">
        <f>IF(OR($D67="",$O67=""),"",IF($O67="法人或其他组织",IF($N67="",DATE(YEAR($D67)+50,12,31),DATE(YEAR($N67)+50,12,31)),"终生+50年（人工确认）"))</f>
        <v/>
      </c>
      <c r="F67" s="14">
        <f>IF($E67="","",IF(NOT(ISNUMBER($E67)),"人工确认",IF($E67&lt;TODAY(),"已逾期",IF($E67&lt;=TODAY()+180,"180天内","正常"))))</f>
        <v/>
      </c>
      <c r="G67" s="14" t="n"/>
      <c r="H67" s="14" t="n"/>
      <c r="I67" s="14" t="n"/>
      <c r="J67" s="14" t="n"/>
      <c r="K67" s="16" t="n"/>
      <c r="L67" s="14" t="n"/>
      <c r="M67" s="14" t="n"/>
      <c r="N67" s="15" t="n"/>
      <c r="O67" s="14" t="n"/>
      <c r="P67" s="15" t="n"/>
    </row>
    <row r="68">
      <c r="A68" s="14" t="n"/>
      <c r="B68" s="14" t="n"/>
      <c r="C68" s="14" t="n"/>
      <c r="D68" s="15" t="n"/>
      <c r="E68" s="15">
        <f>IF(OR($D68="",$O68=""),"",IF($O68="法人或其他组织",IF($N68="",DATE(YEAR($D68)+50,12,31),DATE(YEAR($N68)+50,12,31)),"终生+50年（人工确认）"))</f>
        <v/>
      </c>
      <c r="F68" s="14">
        <f>IF($E68="","",IF(NOT(ISNUMBER($E68)),"人工确认",IF($E68&lt;TODAY(),"已逾期",IF($E68&lt;=TODAY()+180,"180天内","正常"))))</f>
        <v/>
      </c>
      <c r="G68" s="14" t="n"/>
      <c r="H68" s="14" t="n"/>
      <c r="I68" s="14" t="n"/>
      <c r="J68" s="14" t="n"/>
      <c r="K68" s="16" t="n"/>
      <c r="L68" s="14" t="n"/>
      <c r="M68" s="14" t="n"/>
      <c r="N68" s="15" t="n"/>
      <c r="O68" s="14" t="n"/>
      <c r="P68" s="15" t="n"/>
    </row>
    <row r="69">
      <c r="A69" s="14" t="n"/>
      <c r="B69" s="14" t="n"/>
      <c r="C69" s="14" t="n"/>
      <c r="D69" s="15" t="n"/>
      <c r="E69" s="15">
        <f>IF(OR($D69="",$O69=""),"",IF($O69="法人或其他组织",IF($N69="",DATE(YEAR($D69)+50,12,31),DATE(YEAR($N69)+50,12,31)),"终生+50年（人工确认）"))</f>
        <v/>
      </c>
      <c r="F69" s="14">
        <f>IF($E69="","",IF(NOT(ISNUMBER($E69)),"人工确认",IF($E69&lt;TODAY(),"已逾期",IF($E69&lt;=TODAY()+180,"180天内","正常"))))</f>
        <v/>
      </c>
      <c r="G69" s="14" t="n"/>
      <c r="H69" s="14" t="n"/>
      <c r="I69" s="14" t="n"/>
      <c r="J69" s="14" t="n"/>
      <c r="K69" s="16" t="n"/>
      <c r="L69" s="14" t="n"/>
      <c r="M69" s="14" t="n"/>
      <c r="N69" s="15" t="n"/>
      <c r="O69" s="14" t="n"/>
      <c r="P69" s="15" t="n"/>
    </row>
    <row r="70">
      <c r="A70" s="14" t="n"/>
      <c r="B70" s="14" t="n"/>
      <c r="C70" s="14" t="n"/>
      <c r="D70" s="15" t="n"/>
      <c r="E70" s="15">
        <f>IF(OR($D70="",$O70=""),"",IF($O70="法人或其他组织",IF($N70="",DATE(YEAR($D70)+50,12,31),DATE(YEAR($N70)+50,12,31)),"终生+50年（人工确认）"))</f>
        <v/>
      </c>
      <c r="F70" s="14">
        <f>IF($E70="","",IF(NOT(ISNUMBER($E70)),"人工确认",IF($E70&lt;TODAY(),"已逾期",IF($E70&lt;=TODAY()+180,"180天内","正常"))))</f>
        <v/>
      </c>
      <c r="G70" s="14" t="n"/>
      <c r="H70" s="14" t="n"/>
      <c r="I70" s="14" t="n"/>
      <c r="J70" s="14" t="n"/>
      <c r="K70" s="16" t="n"/>
      <c r="L70" s="14" t="n"/>
      <c r="M70" s="14" t="n"/>
      <c r="N70" s="15" t="n"/>
      <c r="O70" s="14" t="n"/>
      <c r="P70" s="15" t="n"/>
    </row>
    <row r="71">
      <c r="A71" s="14" t="n"/>
      <c r="B71" s="14" t="n"/>
      <c r="C71" s="14" t="n"/>
      <c r="D71" s="15" t="n"/>
      <c r="E71" s="15">
        <f>IF(OR($D71="",$O71=""),"",IF($O71="法人或其他组织",IF($N71="",DATE(YEAR($D71)+50,12,31),DATE(YEAR($N71)+50,12,31)),"终生+50年（人工确认）"))</f>
        <v/>
      </c>
      <c r="F71" s="14">
        <f>IF($E71="","",IF(NOT(ISNUMBER($E71)),"人工确认",IF($E71&lt;TODAY(),"已逾期",IF($E71&lt;=TODAY()+180,"180天内","正常"))))</f>
        <v/>
      </c>
      <c r="G71" s="14" t="n"/>
      <c r="H71" s="14" t="n"/>
      <c r="I71" s="14" t="n"/>
      <c r="J71" s="14" t="n"/>
      <c r="K71" s="16" t="n"/>
      <c r="L71" s="14" t="n"/>
      <c r="M71" s="14" t="n"/>
      <c r="N71" s="15" t="n"/>
      <c r="O71" s="14" t="n"/>
      <c r="P71" s="15" t="n"/>
    </row>
    <row r="72">
      <c r="A72" s="14" t="n"/>
      <c r="B72" s="14" t="n"/>
      <c r="C72" s="14" t="n"/>
      <c r="D72" s="15" t="n"/>
      <c r="E72" s="15">
        <f>IF(OR($D72="",$O72=""),"",IF($O72="法人或其他组织",IF($N72="",DATE(YEAR($D72)+50,12,31),DATE(YEAR($N72)+50,12,31)),"终生+50年（人工确认）"))</f>
        <v/>
      </c>
      <c r="F72" s="14">
        <f>IF($E72="","",IF(NOT(ISNUMBER($E72)),"人工确认",IF($E72&lt;TODAY(),"已逾期",IF($E72&lt;=TODAY()+180,"180天内","正常"))))</f>
        <v/>
      </c>
      <c r="G72" s="14" t="n"/>
      <c r="H72" s="14" t="n"/>
      <c r="I72" s="14" t="n"/>
      <c r="J72" s="14" t="n"/>
      <c r="K72" s="16" t="n"/>
      <c r="L72" s="14" t="n"/>
      <c r="M72" s="14" t="n"/>
      <c r="N72" s="15" t="n"/>
      <c r="O72" s="14" t="n"/>
      <c r="P72" s="15" t="n"/>
    </row>
    <row r="73">
      <c r="A73" s="14" t="n"/>
      <c r="B73" s="14" t="n"/>
      <c r="C73" s="14" t="n"/>
      <c r="D73" s="15" t="n"/>
      <c r="E73" s="15">
        <f>IF(OR($D73="",$O73=""),"",IF($O73="法人或其他组织",IF($N73="",DATE(YEAR($D73)+50,12,31),DATE(YEAR($N73)+50,12,31)),"终生+50年（人工确认）"))</f>
        <v/>
      </c>
      <c r="F73" s="14">
        <f>IF($E73="","",IF(NOT(ISNUMBER($E73)),"人工确认",IF($E73&lt;TODAY(),"已逾期",IF($E73&lt;=TODAY()+180,"180天内","正常"))))</f>
        <v/>
      </c>
      <c r="G73" s="14" t="n"/>
      <c r="H73" s="14" t="n"/>
      <c r="I73" s="14" t="n"/>
      <c r="J73" s="14" t="n"/>
      <c r="K73" s="16" t="n"/>
      <c r="L73" s="14" t="n"/>
      <c r="M73" s="14" t="n"/>
      <c r="N73" s="15" t="n"/>
      <c r="O73" s="14" t="n"/>
      <c r="P73" s="15" t="n"/>
    </row>
    <row r="74">
      <c r="A74" s="14" t="n"/>
      <c r="B74" s="14" t="n"/>
      <c r="C74" s="14" t="n"/>
      <c r="D74" s="15" t="n"/>
      <c r="E74" s="15">
        <f>IF(OR($D74="",$O74=""),"",IF($O74="法人或其他组织",IF($N74="",DATE(YEAR($D74)+50,12,31),DATE(YEAR($N74)+50,12,31)),"终生+50年（人工确认）"))</f>
        <v/>
      </c>
      <c r="F74" s="14">
        <f>IF($E74="","",IF(NOT(ISNUMBER($E74)),"人工确认",IF($E74&lt;TODAY(),"已逾期",IF($E74&lt;=TODAY()+180,"180天内","正常"))))</f>
        <v/>
      </c>
      <c r="G74" s="14" t="n"/>
      <c r="H74" s="14" t="n"/>
      <c r="I74" s="14" t="n"/>
      <c r="J74" s="14" t="n"/>
      <c r="K74" s="16" t="n"/>
      <c r="L74" s="14" t="n"/>
      <c r="M74" s="14" t="n"/>
      <c r="N74" s="15" t="n"/>
      <c r="O74" s="14" t="n"/>
      <c r="P74" s="15" t="n"/>
    </row>
    <row r="75">
      <c r="A75" s="14" t="n"/>
      <c r="B75" s="14" t="n"/>
      <c r="C75" s="14" t="n"/>
      <c r="D75" s="15" t="n"/>
      <c r="E75" s="15">
        <f>IF(OR($D75="",$O75=""),"",IF($O75="法人或其他组织",IF($N75="",DATE(YEAR($D75)+50,12,31),DATE(YEAR($N75)+50,12,31)),"终生+50年（人工确认）"))</f>
        <v/>
      </c>
      <c r="F75" s="14">
        <f>IF($E75="","",IF(NOT(ISNUMBER($E75)),"人工确认",IF($E75&lt;TODAY(),"已逾期",IF($E75&lt;=TODAY()+180,"180天内","正常"))))</f>
        <v/>
      </c>
      <c r="G75" s="14" t="n"/>
      <c r="H75" s="14" t="n"/>
      <c r="I75" s="14" t="n"/>
      <c r="J75" s="14" t="n"/>
      <c r="K75" s="16" t="n"/>
      <c r="L75" s="14" t="n"/>
      <c r="M75" s="14" t="n"/>
      <c r="N75" s="15" t="n"/>
      <c r="O75" s="14" t="n"/>
      <c r="P75" s="15" t="n"/>
    </row>
    <row r="76">
      <c r="A76" s="14" t="n"/>
      <c r="B76" s="14" t="n"/>
      <c r="C76" s="14" t="n"/>
      <c r="D76" s="15" t="n"/>
      <c r="E76" s="15">
        <f>IF(OR($D76="",$O76=""),"",IF($O76="法人或其他组织",IF($N76="",DATE(YEAR($D76)+50,12,31),DATE(YEAR($N76)+50,12,31)),"终生+50年（人工确认）"))</f>
        <v/>
      </c>
      <c r="F76" s="14">
        <f>IF($E76="","",IF(NOT(ISNUMBER($E76)),"人工确认",IF($E76&lt;TODAY(),"已逾期",IF($E76&lt;=TODAY()+180,"180天内","正常"))))</f>
        <v/>
      </c>
      <c r="G76" s="14" t="n"/>
      <c r="H76" s="14" t="n"/>
      <c r="I76" s="14" t="n"/>
      <c r="J76" s="14" t="n"/>
      <c r="K76" s="16" t="n"/>
      <c r="L76" s="14" t="n"/>
      <c r="M76" s="14" t="n"/>
      <c r="N76" s="15" t="n"/>
      <c r="O76" s="14" t="n"/>
      <c r="P76" s="15" t="n"/>
    </row>
    <row r="77">
      <c r="A77" s="14" t="n"/>
      <c r="B77" s="14" t="n"/>
      <c r="C77" s="14" t="n"/>
      <c r="D77" s="15" t="n"/>
      <c r="E77" s="15">
        <f>IF(OR($D77="",$O77=""),"",IF($O77="法人或其他组织",IF($N77="",DATE(YEAR($D77)+50,12,31),DATE(YEAR($N77)+50,12,31)),"终生+50年（人工确认）"))</f>
        <v/>
      </c>
      <c r="F77" s="14">
        <f>IF($E77="","",IF(NOT(ISNUMBER($E77)),"人工确认",IF($E77&lt;TODAY(),"已逾期",IF($E77&lt;=TODAY()+180,"180天内","正常"))))</f>
        <v/>
      </c>
      <c r="G77" s="14" t="n"/>
      <c r="H77" s="14" t="n"/>
      <c r="I77" s="14" t="n"/>
      <c r="J77" s="14" t="n"/>
      <c r="K77" s="16" t="n"/>
      <c r="L77" s="14" t="n"/>
      <c r="M77" s="14" t="n"/>
      <c r="N77" s="15" t="n"/>
      <c r="O77" s="14" t="n"/>
      <c r="P77" s="15" t="n"/>
    </row>
    <row r="78">
      <c r="A78" s="14" t="n"/>
      <c r="B78" s="14" t="n"/>
      <c r="C78" s="14" t="n"/>
      <c r="D78" s="15" t="n"/>
      <c r="E78" s="15">
        <f>IF(OR($D78="",$O78=""),"",IF($O78="法人或其他组织",IF($N78="",DATE(YEAR($D78)+50,12,31),DATE(YEAR($N78)+50,12,31)),"终生+50年（人工确认）"))</f>
        <v/>
      </c>
      <c r="F78" s="14">
        <f>IF($E78="","",IF(NOT(ISNUMBER($E78)),"人工确认",IF($E78&lt;TODAY(),"已逾期",IF($E78&lt;=TODAY()+180,"180天内","正常"))))</f>
        <v/>
      </c>
      <c r="G78" s="14" t="n"/>
      <c r="H78" s="14" t="n"/>
      <c r="I78" s="14" t="n"/>
      <c r="J78" s="14" t="n"/>
      <c r="K78" s="16" t="n"/>
      <c r="L78" s="14" t="n"/>
      <c r="M78" s="14" t="n"/>
      <c r="N78" s="15" t="n"/>
      <c r="O78" s="14" t="n"/>
      <c r="P78" s="15" t="n"/>
    </row>
    <row r="79">
      <c r="A79" s="14" t="n"/>
      <c r="B79" s="14" t="n"/>
      <c r="C79" s="14" t="n"/>
      <c r="D79" s="15" t="n"/>
      <c r="E79" s="15">
        <f>IF(OR($D79="",$O79=""),"",IF($O79="法人或其他组织",IF($N79="",DATE(YEAR($D79)+50,12,31),DATE(YEAR($N79)+50,12,31)),"终生+50年（人工确认）"))</f>
        <v/>
      </c>
      <c r="F79" s="14">
        <f>IF($E79="","",IF(NOT(ISNUMBER($E79)),"人工确认",IF($E79&lt;TODAY(),"已逾期",IF($E79&lt;=TODAY()+180,"180天内","正常"))))</f>
        <v/>
      </c>
      <c r="G79" s="14" t="n"/>
      <c r="H79" s="14" t="n"/>
      <c r="I79" s="14" t="n"/>
      <c r="J79" s="14" t="n"/>
      <c r="K79" s="16" t="n"/>
      <c r="L79" s="14" t="n"/>
      <c r="M79" s="14" t="n"/>
      <c r="N79" s="15" t="n"/>
      <c r="O79" s="14" t="n"/>
      <c r="P79" s="15" t="n"/>
    </row>
    <row r="80">
      <c r="A80" s="14" t="n"/>
      <c r="B80" s="14" t="n"/>
      <c r="C80" s="14" t="n"/>
      <c r="D80" s="15" t="n"/>
      <c r="E80" s="15">
        <f>IF(OR($D80="",$O80=""),"",IF($O80="法人或其他组织",IF($N80="",DATE(YEAR($D80)+50,12,31),DATE(YEAR($N80)+50,12,31)),"终生+50年（人工确认）"))</f>
        <v/>
      </c>
      <c r="F80" s="14">
        <f>IF($E80="","",IF(NOT(ISNUMBER($E80)),"人工确认",IF($E80&lt;TODAY(),"已逾期",IF($E80&lt;=TODAY()+180,"180天内","正常"))))</f>
        <v/>
      </c>
      <c r="G80" s="14" t="n"/>
      <c r="H80" s="14" t="n"/>
      <c r="I80" s="14" t="n"/>
      <c r="J80" s="14" t="n"/>
      <c r="K80" s="16" t="n"/>
      <c r="L80" s="14" t="n"/>
      <c r="M80" s="14" t="n"/>
      <c r="N80" s="15" t="n"/>
      <c r="O80" s="14" t="n"/>
      <c r="P80" s="15" t="n"/>
    </row>
    <row r="81">
      <c r="A81" s="14" t="n"/>
      <c r="B81" s="14" t="n"/>
      <c r="C81" s="14" t="n"/>
      <c r="D81" s="15" t="n"/>
      <c r="E81" s="15">
        <f>IF(OR($D81="",$O81=""),"",IF($O81="法人或其他组织",IF($N81="",DATE(YEAR($D81)+50,12,31),DATE(YEAR($N81)+50,12,31)),"终生+50年（人工确认）"))</f>
        <v/>
      </c>
      <c r="F81" s="14">
        <f>IF($E81="","",IF(NOT(ISNUMBER($E81)),"人工确认",IF($E81&lt;TODAY(),"已逾期",IF($E81&lt;=TODAY()+180,"180天内","正常"))))</f>
        <v/>
      </c>
      <c r="G81" s="14" t="n"/>
      <c r="H81" s="14" t="n"/>
      <c r="I81" s="14" t="n"/>
      <c r="J81" s="14" t="n"/>
      <c r="K81" s="16" t="n"/>
      <c r="L81" s="14" t="n"/>
      <c r="M81" s="14" t="n"/>
      <c r="N81" s="15" t="n"/>
      <c r="O81" s="14" t="n"/>
      <c r="P81" s="15" t="n"/>
    </row>
    <row r="82">
      <c r="A82" s="14" t="n"/>
      <c r="B82" s="14" t="n"/>
      <c r="C82" s="14" t="n"/>
      <c r="D82" s="15" t="n"/>
      <c r="E82" s="15">
        <f>IF(OR($D82="",$O82=""),"",IF($O82="法人或其他组织",IF($N82="",DATE(YEAR($D82)+50,12,31),DATE(YEAR($N82)+50,12,31)),"终生+50年（人工确认）"))</f>
        <v/>
      </c>
      <c r="F82" s="14">
        <f>IF($E82="","",IF(NOT(ISNUMBER($E82)),"人工确认",IF($E82&lt;TODAY(),"已逾期",IF($E82&lt;=TODAY()+180,"180天内","正常"))))</f>
        <v/>
      </c>
      <c r="G82" s="14" t="n"/>
      <c r="H82" s="14" t="n"/>
      <c r="I82" s="14" t="n"/>
      <c r="J82" s="14" t="n"/>
      <c r="K82" s="16" t="n"/>
      <c r="L82" s="14" t="n"/>
      <c r="M82" s="14" t="n"/>
      <c r="N82" s="15" t="n"/>
      <c r="O82" s="14" t="n"/>
      <c r="P82" s="15" t="n"/>
    </row>
    <row r="83">
      <c r="A83" s="14" t="n"/>
      <c r="B83" s="14" t="n"/>
      <c r="C83" s="14" t="n"/>
      <c r="D83" s="15" t="n"/>
      <c r="E83" s="15">
        <f>IF(OR($D83="",$O83=""),"",IF($O83="法人或其他组织",IF($N83="",DATE(YEAR($D83)+50,12,31),DATE(YEAR($N83)+50,12,31)),"终生+50年（人工确认）"))</f>
        <v/>
      </c>
      <c r="F83" s="14">
        <f>IF($E83="","",IF(NOT(ISNUMBER($E83)),"人工确认",IF($E83&lt;TODAY(),"已逾期",IF($E83&lt;=TODAY()+180,"180天内","正常"))))</f>
        <v/>
      </c>
      <c r="G83" s="14" t="n"/>
      <c r="H83" s="14" t="n"/>
      <c r="I83" s="14" t="n"/>
      <c r="J83" s="14" t="n"/>
      <c r="K83" s="16" t="n"/>
      <c r="L83" s="14" t="n"/>
      <c r="M83" s="14" t="n"/>
      <c r="N83" s="15" t="n"/>
      <c r="O83" s="14" t="n"/>
      <c r="P83" s="15" t="n"/>
    </row>
    <row r="84">
      <c r="A84" s="14" t="n"/>
      <c r="B84" s="14" t="n"/>
      <c r="C84" s="14" t="n"/>
      <c r="D84" s="15" t="n"/>
      <c r="E84" s="15">
        <f>IF(OR($D84="",$O84=""),"",IF($O84="法人或其他组织",IF($N84="",DATE(YEAR($D84)+50,12,31),DATE(YEAR($N84)+50,12,31)),"终生+50年（人工确认）"))</f>
        <v/>
      </c>
      <c r="F84" s="14">
        <f>IF($E84="","",IF(NOT(ISNUMBER($E84)),"人工确认",IF($E84&lt;TODAY(),"已逾期",IF($E84&lt;=TODAY()+180,"180天内","正常"))))</f>
        <v/>
      </c>
      <c r="G84" s="14" t="n"/>
      <c r="H84" s="14" t="n"/>
      <c r="I84" s="14" t="n"/>
      <c r="J84" s="14" t="n"/>
      <c r="K84" s="16" t="n"/>
      <c r="L84" s="14" t="n"/>
      <c r="M84" s="14" t="n"/>
      <c r="N84" s="15" t="n"/>
      <c r="O84" s="14" t="n"/>
      <c r="P84" s="15" t="n"/>
    </row>
    <row r="85">
      <c r="A85" s="14" t="n"/>
      <c r="B85" s="14" t="n"/>
      <c r="C85" s="14" t="n"/>
      <c r="D85" s="15" t="n"/>
      <c r="E85" s="15">
        <f>IF(OR($D85="",$O85=""),"",IF($O85="法人或其他组织",IF($N85="",DATE(YEAR($D85)+50,12,31),DATE(YEAR($N85)+50,12,31)),"终生+50年（人工确认）"))</f>
        <v/>
      </c>
      <c r="F85" s="14">
        <f>IF($E85="","",IF(NOT(ISNUMBER($E85)),"人工确认",IF($E85&lt;TODAY(),"已逾期",IF($E85&lt;=TODAY()+180,"180天内","正常"))))</f>
        <v/>
      </c>
      <c r="G85" s="14" t="n"/>
      <c r="H85" s="14" t="n"/>
      <c r="I85" s="14" t="n"/>
      <c r="J85" s="14" t="n"/>
      <c r="K85" s="16" t="n"/>
      <c r="L85" s="14" t="n"/>
      <c r="M85" s="14" t="n"/>
      <c r="N85" s="15" t="n"/>
      <c r="O85" s="14" t="n"/>
      <c r="P85" s="15" t="n"/>
    </row>
    <row r="86">
      <c r="A86" s="14" t="n"/>
      <c r="B86" s="14" t="n"/>
      <c r="C86" s="14" t="n"/>
      <c r="D86" s="15" t="n"/>
      <c r="E86" s="15">
        <f>IF(OR($D86="",$O86=""),"",IF($O86="法人或其他组织",IF($N86="",DATE(YEAR($D86)+50,12,31),DATE(YEAR($N86)+50,12,31)),"终生+50年（人工确认）"))</f>
        <v/>
      </c>
      <c r="F86" s="14">
        <f>IF($E86="","",IF(NOT(ISNUMBER($E86)),"人工确认",IF($E86&lt;TODAY(),"已逾期",IF($E86&lt;=TODAY()+180,"180天内","正常"))))</f>
        <v/>
      </c>
      <c r="G86" s="14" t="n"/>
      <c r="H86" s="14" t="n"/>
      <c r="I86" s="14" t="n"/>
      <c r="J86" s="14" t="n"/>
      <c r="K86" s="16" t="n"/>
      <c r="L86" s="14" t="n"/>
      <c r="M86" s="14" t="n"/>
      <c r="N86" s="15" t="n"/>
      <c r="O86" s="14" t="n"/>
      <c r="P86" s="15" t="n"/>
    </row>
    <row r="87">
      <c r="A87" s="14" t="n"/>
      <c r="B87" s="14" t="n"/>
      <c r="C87" s="14" t="n"/>
      <c r="D87" s="15" t="n"/>
      <c r="E87" s="15">
        <f>IF(OR($D87="",$O87=""),"",IF($O87="法人或其他组织",IF($N87="",DATE(YEAR($D87)+50,12,31),DATE(YEAR($N87)+50,12,31)),"终生+50年（人工确认）"))</f>
        <v/>
      </c>
      <c r="F87" s="14">
        <f>IF($E87="","",IF(NOT(ISNUMBER($E87)),"人工确认",IF($E87&lt;TODAY(),"已逾期",IF($E87&lt;=TODAY()+180,"180天内","正常"))))</f>
        <v/>
      </c>
      <c r="G87" s="14" t="n"/>
      <c r="H87" s="14" t="n"/>
      <c r="I87" s="14" t="n"/>
      <c r="J87" s="14" t="n"/>
      <c r="K87" s="16" t="n"/>
      <c r="L87" s="14" t="n"/>
      <c r="M87" s="14" t="n"/>
      <c r="N87" s="15" t="n"/>
      <c r="O87" s="14" t="n"/>
      <c r="P87" s="15" t="n"/>
    </row>
    <row r="88">
      <c r="A88" s="14" t="n"/>
      <c r="B88" s="14" t="n"/>
      <c r="C88" s="14" t="n"/>
      <c r="D88" s="15" t="n"/>
      <c r="E88" s="15">
        <f>IF(OR($D88="",$O88=""),"",IF($O88="法人或其他组织",IF($N88="",DATE(YEAR($D88)+50,12,31),DATE(YEAR($N88)+50,12,31)),"终生+50年（人工确认）"))</f>
        <v/>
      </c>
      <c r="F88" s="14">
        <f>IF($E88="","",IF(NOT(ISNUMBER($E88)),"人工确认",IF($E88&lt;TODAY(),"已逾期",IF($E88&lt;=TODAY()+180,"180天内","正常"))))</f>
        <v/>
      </c>
      <c r="G88" s="14" t="n"/>
      <c r="H88" s="14" t="n"/>
      <c r="I88" s="14" t="n"/>
      <c r="J88" s="14" t="n"/>
      <c r="K88" s="16" t="n"/>
      <c r="L88" s="14" t="n"/>
      <c r="M88" s="14" t="n"/>
      <c r="N88" s="15" t="n"/>
      <c r="O88" s="14" t="n"/>
      <c r="P88" s="15" t="n"/>
    </row>
    <row r="89">
      <c r="A89" s="14" t="n"/>
      <c r="B89" s="14" t="n"/>
      <c r="C89" s="14" t="n"/>
      <c r="D89" s="15" t="n"/>
      <c r="E89" s="15">
        <f>IF(OR($D89="",$O89=""),"",IF($O89="法人或其他组织",IF($N89="",DATE(YEAR($D89)+50,12,31),DATE(YEAR($N89)+50,12,31)),"终生+50年（人工确认）"))</f>
        <v/>
      </c>
      <c r="F89" s="14">
        <f>IF($E89="","",IF(NOT(ISNUMBER($E89)),"人工确认",IF($E89&lt;TODAY(),"已逾期",IF($E89&lt;=TODAY()+180,"180天内","正常"))))</f>
        <v/>
      </c>
      <c r="G89" s="14" t="n"/>
      <c r="H89" s="14" t="n"/>
      <c r="I89" s="14" t="n"/>
      <c r="J89" s="14" t="n"/>
      <c r="K89" s="16" t="n"/>
      <c r="L89" s="14" t="n"/>
      <c r="M89" s="14" t="n"/>
      <c r="N89" s="15" t="n"/>
      <c r="O89" s="14" t="n"/>
      <c r="P89" s="15" t="n"/>
    </row>
    <row r="90">
      <c r="A90" s="14" t="n"/>
      <c r="B90" s="14" t="n"/>
      <c r="C90" s="14" t="n"/>
      <c r="D90" s="15" t="n"/>
      <c r="E90" s="15">
        <f>IF(OR($D90="",$O90=""),"",IF($O90="法人或其他组织",IF($N90="",DATE(YEAR($D90)+50,12,31),DATE(YEAR($N90)+50,12,31)),"终生+50年（人工确认）"))</f>
        <v/>
      </c>
      <c r="F90" s="14">
        <f>IF($E90="","",IF(NOT(ISNUMBER($E90)),"人工确认",IF($E90&lt;TODAY(),"已逾期",IF($E90&lt;=TODAY()+180,"180天内","正常"))))</f>
        <v/>
      </c>
      <c r="G90" s="14" t="n"/>
      <c r="H90" s="14" t="n"/>
      <c r="I90" s="14" t="n"/>
      <c r="J90" s="14" t="n"/>
      <c r="K90" s="16" t="n"/>
      <c r="L90" s="14" t="n"/>
      <c r="M90" s="14" t="n"/>
      <c r="N90" s="15" t="n"/>
      <c r="O90" s="14" t="n"/>
      <c r="P90" s="15" t="n"/>
    </row>
    <row r="91">
      <c r="A91" s="14" t="n"/>
      <c r="B91" s="14" t="n"/>
      <c r="C91" s="14" t="n"/>
      <c r="D91" s="15" t="n"/>
      <c r="E91" s="15">
        <f>IF(OR($D91="",$O91=""),"",IF($O91="法人或其他组织",IF($N91="",DATE(YEAR($D91)+50,12,31),DATE(YEAR($N91)+50,12,31)),"终生+50年（人工确认）"))</f>
        <v/>
      </c>
      <c r="F91" s="14">
        <f>IF($E91="","",IF(NOT(ISNUMBER($E91)),"人工确认",IF($E91&lt;TODAY(),"已逾期",IF($E91&lt;=TODAY()+180,"180天内","正常"))))</f>
        <v/>
      </c>
      <c r="G91" s="14" t="n"/>
      <c r="H91" s="14" t="n"/>
      <c r="I91" s="14" t="n"/>
      <c r="J91" s="14" t="n"/>
      <c r="K91" s="16" t="n"/>
      <c r="L91" s="14" t="n"/>
      <c r="M91" s="14" t="n"/>
      <c r="N91" s="15" t="n"/>
      <c r="O91" s="14" t="n"/>
      <c r="P91" s="15" t="n"/>
    </row>
    <row r="92">
      <c r="A92" s="14" t="n"/>
      <c r="B92" s="14" t="n"/>
      <c r="C92" s="14" t="n"/>
      <c r="D92" s="15" t="n"/>
      <c r="E92" s="15">
        <f>IF(OR($D92="",$O92=""),"",IF($O92="法人或其他组织",IF($N92="",DATE(YEAR($D92)+50,12,31),DATE(YEAR($N92)+50,12,31)),"终生+50年（人工确认）"))</f>
        <v/>
      </c>
      <c r="F92" s="14">
        <f>IF($E92="","",IF(NOT(ISNUMBER($E92)),"人工确认",IF($E92&lt;TODAY(),"已逾期",IF($E92&lt;=TODAY()+180,"180天内","正常"))))</f>
        <v/>
      </c>
      <c r="G92" s="14" t="n"/>
      <c r="H92" s="14" t="n"/>
      <c r="I92" s="14" t="n"/>
      <c r="J92" s="14" t="n"/>
      <c r="K92" s="16" t="n"/>
      <c r="L92" s="14" t="n"/>
      <c r="M92" s="14" t="n"/>
      <c r="N92" s="15" t="n"/>
      <c r="O92" s="14" t="n"/>
      <c r="P92" s="15" t="n"/>
    </row>
    <row r="93">
      <c r="A93" s="14" t="n"/>
      <c r="B93" s="14" t="n"/>
      <c r="C93" s="14" t="n"/>
      <c r="D93" s="15" t="n"/>
      <c r="E93" s="15">
        <f>IF(OR($D93="",$O93=""),"",IF($O93="法人或其他组织",IF($N93="",DATE(YEAR($D93)+50,12,31),DATE(YEAR($N93)+50,12,31)),"终生+50年（人工确认）"))</f>
        <v/>
      </c>
      <c r="F93" s="14">
        <f>IF($E93="","",IF(NOT(ISNUMBER($E93)),"人工确认",IF($E93&lt;TODAY(),"已逾期",IF($E93&lt;=TODAY()+180,"180天内","正常"))))</f>
        <v/>
      </c>
      <c r="G93" s="14" t="n"/>
      <c r="H93" s="14" t="n"/>
      <c r="I93" s="14" t="n"/>
      <c r="J93" s="14" t="n"/>
      <c r="K93" s="16" t="n"/>
      <c r="L93" s="14" t="n"/>
      <c r="M93" s="14" t="n"/>
      <c r="N93" s="15" t="n"/>
      <c r="O93" s="14" t="n"/>
      <c r="P93" s="15" t="n"/>
    </row>
    <row r="94">
      <c r="A94" s="14" t="n"/>
      <c r="B94" s="14" t="n"/>
      <c r="C94" s="14" t="n"/>
      <c r="D94" s="15" t="n"/>
      <c r="E94" s="15">
        <f>IF(OR($D94="",$O94=""),"",IF($O94="法人或其他组织",IF($N94="",DATE(YEAR($D94)+50,12,31),DATE(YEAR($N94)+50,12,31)),"终生+50年（人工确认）"))</f>
        <v/>
      </c>
      <c r="F94" s="14">
        <f>IF($E94="","",IF(NOT(ISNUMBER($E94)),"人工确认",IF($E94&lt;TODAY(),"已逾期",IF($E94&lt;=TODAY()+180,"180天内","正常"))))</f>
        <v/>
      </c>
      <c r="G94" s="14" t="n"/>
      <c r="H94" s="14" t="n"/>
      <c r="I94" s="14" t="n"/>
      <c r="J94" s="14" t="n"/>
      <c r="K94" s="16" t="n"/>
      <c r="L94" s="14" t="n"/>
      <c r="M94" s="14" t="n"/>
      <c r="N94" s="15" t="n"/>
      <c r="O94" s="14" t="n"/>
      <c r="P94" s="15" t="n"/>
    </row>
    <row r="95">
      <c r="A95" s="14" t="n"/>
      <c r="B95" s="14" t="n"/>
      <c r="C95" s="14" t="n"/>
      <c r="D95" s="15" t="n"/>
      <c r="E95" s="15">
        <f>IF(OR($D95="",$O95=""),"",IF($O95="法人或其他组织",IF($N95="",DATE(YEAR($D95)+50,12,31),DATE(YEAR($N95)+50,12,31)),"终生+50年（人工确认）"))</f>
        <v/>
      </c>
      <c r="F95" s="14">
        <f>IF($E95="","",IF(NOT(ISNUMBER($E95)),"人工确认",IF($E95&lt;TODAY(),"已逾期",IF($E95&lt;=TODAY()+180,"180天内","正常"))))</f>
        <v/>
      </c>
      <c r="G95" s="14" t="n"/>
      <c r="H95" s="14" t="n"/>
      <c r="I95" s="14" t="n"/>
      <c r="J95" s="14" t="n"/>
      <c r="K95" s="16" t="n"/>
      <c r="L95" s="14" t="n"/>
      <c r="M95" s="14" t="n"/>
      <c r="N95" s="15" t="n"/>
      <c r="O95" s="14" t="n"/>
      <c r="P95" s="15" t="n"/>
    </row>
    <row r="96">
      <c r="A96" s="14" t="n"/>
      <c r="B96" s="14" t="n"/>
      <c r="C96" s="14" t="n"/>
      <c r="D96" s="15" t="n"/>
      <c r="E96" s="15">
        <f>IF(OR($D96="",$O96=""),"",IF($O96="法人或其他组织",IF($N96="",DATE(YEAR($D96)+50,12,31),DATE(YEAR($N96)+50,12,31)),"终生+50年（人工确认）"))</f>
        <v/>
      </c>
      <c r="F96" s="14">
        <f>IF($E96="","",IF(NOT(ISNUMBER($E96)),"人工确认",IF($E96&lt;TODAY(),"已逾期",IF($E96&lt;=TODAY()+180,"180天内","正常"))))</f>
        <v/>
      </c>
      <c r="G96" s="14" t="n"/>
      <c r="H96" s="14" t="n"/>
      <c r="I96" s="14" t="n"/>
      <c r="J96" s="14" t="n"/>
      <c r="K96" s="16" t="n"/>
      <c r="L96" s="14" t="n"/>
      <c r="M96" s="14" t="n"/>
      <c r="N96" s="15" t="n"/>
      <c r="O96" s="14" t="n"/>
      <c r="P96" s="15" t="n"/>
    </row>
    <row r="97">
      <c r="A97" s="14" t="n"/>
      <c r="B97" s="14" t="n"/>
      <c r="C97" s="14" t="n"/>
      <c r="D97" s="15" t="n"/>
      <c r="E97" s="15">
        <f>IF(OR($D97="",$O97=""),"",IF($O97="法人或其他组织",IF($N97="",DATE(YEAR($D97)+50,12,31),DATE(YEAR($N97)+50,12,31)),"终生+50年（人工确认）"))</f>
        <v/>
      </c>
      <c r="F97" s="14">
        <f>IF($E97="","",IF(NOT(ISNUMBER($E97)),"人工确认",IF($E97&lt;TODAY(),"已逾期",IF($E97&lt;=TODAY()+180,"180天内","正常"))))</f>
        <v/>
      </c>
      <c r="G97" s="14" t="n"/>
      <c r="H97" s="14" t="n"/>
      <c r="I97" s="14" t="n"/>
      <c r="J97" s="14" t="n"/>
      <c r="K97" s="16" t="n"/>
      <c r="L97" s="14" t="n"/>
      <c r="M97" s="14" t="n"/>
      <c r="N97" s="15" t="n"/>
      <c r="O97" s="14" t="n"/>
      <c r="P97" s="15" t="n"/>
    </row>
    <row r="98">
      <c r="A98" s="14" t="n"/>
      <c r="B98" s="14" t="n"/>
      <c r="C98" s="14" t="n"/>
      <c r="D98" s="15" t="n"/>
      <c r="E98" s="15">
        <f>IF(OR($D98="",$O98=""),"",IF($O98="法人或其他组织",IF($N98="",DATE(YEAR($D98)+50,12,31),DATE(YEAR($N98)+50,12,31)),"终生+50年（人工确认）"))</f>
        <v/>
      </c>
      <c r="F98" s="14">
        <f>IF($E98="","",IF(NOT(ISNUMBER($E98)),"人工确认",IF($E98&lt;TODAY(),"已逾期",IF($E98&lt;=TODAY()+180,"180天内","正常"))))</f>
        <v/>
      </c>
      <c r="G98" s="14" t="n"/>
      <c r="H98" s="14" t="n"/>
      <c r="I98" s="14" t="n"/>
      <c r="J98" s="14" t="n"/>
      <c r="K98" s="16" t="n"/>
      <c r="L98" s="14" t="n"/>
      <c r="M98" s="14" t="n"/>
      <c r="N98" s="15" t="n"/>
      <c r="O98" s="14" t="n"/>
      <c r="P98" s="15" t="n"/>
    </row>
    <row r="99">
      <c r="A99" s="14" t="n"/>
      <c r="B99" s="14" t="n"/>
      <c r="C99" s="14" t="n"/>
      <c r="D99" s="15" t="n"/>
      <c r="E99" s="15">
        <f>IF(OR($D99="",$O99=""),"",IF($O99="法人或其他组织",IF($N99="",DATE(YEAR($D99)+50,12,31),DATE(YEAR($N99)+50,12,31)),"终生+50年（人工确认）"))</f>
        <v/>
      </c>
      <c r="F99" s="14">
        <f>IF($E99="","",IF(NOT(ISNUMBER($E99)),"人工确认",IF($E99&lt;TODAY(),"已逾期",IF($E99&lt;=TODAY()+180,"180天内","正常"))))</f>
        <v/>
      </c>
      <c r="G99" s="14" t="n"/>
      <c r="H99" s="14" t="n"/>
      <c r="I99" s="14" t="n"/>
      <c r="J99" s="14" t="n"/>
      <c r="K99" s="16" t="n"/>
      <c r="L99" s="14" t="n"/>
      <c r="M99" s="14" t="n"/>
      <c r="N99" s="15" t="n"/>
      <c r="O99" s="14" t="n"/>
      <c r="P99" s="15" t="n"/>
    </row>
    <row r="100">
      <c r="A100" s="14" t="n"/>
      <c r="B100" s="14" t="n"/>
      <c r="C100" s="14" t="n"/>
      <c r="D100" s="15" t="n"/>
      <c r="E100" s="15">
        <f>IF(OR($D100="",$O100=""),"",IF($O100="法人或其他组织",IF($N100="",DATE(YEAR($D100)+50,12,31),DATE(YEAR($N100)+50,12,31)),"终生+50年（人工确认）"))</f>
        <v/>
      </c>
      <c r="F100" s="14">
        <f>IF($E100="","",IF(NOT(ISNUMBER($E100)),"人工确认",IF($E100&lt;TODAY(),"已逾期",IF($E100&lt;=TODAY()+180,"180天内","正常"))))</f>
        <v/>
      </c>
      <c r="G100" s="14" t="n"/>
      <c r="H100" s="14" t="n"/>
      <c r="I100" s="14" t="n"/>
      <c r="J100" s="14" t="n"/>
      <c r="K100" s="16" t="n"/>
      <c r="L100" s="14" t="n"/>
      <c r="M100" s="14" t="n"/>
      <c r="N100" s="15" t="n"/>
      <c r="O100" s="14" t="n"/>
      <c r="P100" s="15" t="n"/>
    </row>
    <row r="101">
      <c r="A101" s="14" t="n"/>
      <c r="B101" s="14" t="n"/>
      <c r="C101" s="14" t="n"/>
      <c r="D101" s="15" t="n"/>
      <c r="E101" s="15">
        <f>IF(OR($D101="",$O101=""),"",IF($O101="法人或其他组织",IF($N101="",DATE(YEAR($D101)+50,12,31),DATE(YEAR($N101)+50,12,31)),"终生+50年（人工确认）"))</f>
        <v/>
      </c>
      <c r="F101" s="14">
        <f>IF($E101="","",IF(NOT(ISNUMBER($E101)),"人工确认",IF($E101&lt;TODAY(),"已逾期",IF($E101&lt;=TODAY()+180,"180天内","正常"))))</f>
        <v/>
      </c>
      <c r="G101" s="14" t="n"/>
      <c r="H101" s="14" t="n"/>
      <c r="I101" s="14" t="n"/>
      <c r="J101" s="14" t="n"/>
      <c r="K101" s="16" t="n"/>
      <c r="L101" s="14" t="n"/>
      <c r="M101" s="14" t="n"/>
      <c r="N101" s="15" t="n"/>
      <c r="O101" s="14" t="n"/>
      <c r="P101" s="15" t="n"/>
    </row>
    <row r="102">
      <c r="A102" s="14" t="n"/>
      <c r="B102" s="14" t="n"/>
      <c r="C102" s="14" t="n"/>
      <c r="D102" s="15" t="n"/>
      <c r="E102" s="15">
        <f>IF(OR($D102="",$O102=""),"",IF($O102="法人或其他组织",IF($N102="",DATE(YEAR($D102)+50,12,31),DATE(YEAR($N102)+50,12,31)),"终生+50年（人工确认）"))</f>
        <v/>
      </c>
      <c r="F102" s="14">
        <f>IF($E102="","",IF(NOT(ISNUMBER($E102)),"人工确认",IF($E102&lt;TODAY(),"已逾期",IF($E102&lt;=TODAY()+180,"180天内","正常"))))</f>
        <v/>
      </c>
      <c r="G102" s="14" t="n"/>
      <c r="H102" s="14" t="n"/>
      <c r="I102" s="14" t="n"/>
      <c r="J102" s="14" t="n"/>
      <c r="K102" s="16" t="n"/>
      <c r="L102" s="14" t="n"/>
      <c r="M102" s="14" t="n"/>
      <c r="N102" s="15" t="n"/>
      <c r="O102" s="14" t="n"/>
      <c r="P102" s="15" t="n"/>
    </row>
    <row r="103">
      <c r="A103" s="14" t="n"/>
      <c r="B103" s="14" t="n"/>
      <c r="C103" s="14" t="n"/>
      <c r="D103" s="15" t="n"/>
      <c r="E103" s="15">
        <f>IF(OR($D103="",$O103=""),"",IF($O103="法人或其他组织",IF($N103="",DATE(YEAR($D103)+50,12,31),DATE(YEAR($N103)+50,12,31)),"终生+50年（人工确认）"))</f>
        <v/>
      </c>
      <c r="F103" s="14">
        <f>IF($E103="","",IF(NOT(ISNUMBER($E103)),"人工确认",IF($E103&lt;TODAY(),"已逾期",IF($E103&lt;=TODAY()+180,"180天内","正常"))))</f>
        <v/>
      </c>
      <c r="G103" s="14" t="n"/>
      <c r="H103" s="14" t="n"/>
      <c r="I103" s="14" t="n"/>
      <c r="J103" s="14" t="n"/>
      <c r="K103" s="16" t="n"/>
      <c r="L103" s="14" t="n"/>
      <c r="M103" s="14" t="n"/>
      <c r="N103" s="15" t="n"/>
      <c r="O103" s="14" t="n"/>
      <c r="P103" s="15" t="n"/>
    </row>
    <row r="104">
      <c r="A104" s="14" t="n"/>
      <c r="B104" s="14" t="n"/>
      <c r="C104" s="14" t="n"/>
      <c r="D104" s="15" t="n"/>
      <c r="E104" s="15">
        <f>IF(OR($D104="",$O104=""),"",IF($O104="法人或其他组织",IF($N104="",DATE(YEAR($D104)+50,12,31),DATE(YEAR($N104)+50,12,31)),"终生+50年（人工确认）"))</f>
        <v/>
      </c>
      <c r="F104" s="14">
        <f>IF($E104="","",IF(NOT(ISNUMBER($E104)),"人工确认",IF($E104&lt;TODAY(),"已逾期",IF($E104&lt;=TODAY()+180,"180天内","正常"))))</f>
        <v/>
      </c>
      <c r="G104" s="14" t="n"/>
      <c r="H104" s="14" t="n"/>
      <c r="I104" s="14" t="n"/>
      <c r="J104" s="14" t="n"/>
      <c r="K104" s="16" t="n"/>
      <c r="L104" s="14" t="n"/>
      <c r="M104" s="14" t="n"/>
      <c r="N104" s="15" t="n"/>
      <c r="O104" s="14" t="n"/>
      <c r="P104" s="15" t="n"/>
    </row>
    <row r="105">
      <c r="A105" s="14" t="n"/>
      <c r="B105" s="14" t="n"/>
      <c r="C105" s="14" t="n"/>
      <c r="D105" s="15" t="n"/>
      <c r="E105" s="15">
        <f>IF(OR($D105="",$O105=""),"",IF($O105="法人或其他组织",IF($N105="",DATE(YEAR($D105)+50,12,31),DATE(YEAR($N105)+50,12,31)),"终生+50年（人工确认）"))</f>
        <v/>
      </c>
      <c r="F105" s="14">
        <f>IF($E105="","",IF(NOT(ISNUMBER($E105)),"人工确认",IF($E105&lt;TODAY(),"已逾期",IF($E105&lt;=TODAY()+180,"180天内","正常"))))</f>
        <v/>
      </c>
      <c r="G105" s="14" t="n"/>
      <c r="H105" s="14" t="n"/>
      <c r="I105" s="14" t="n"/>
      <c r="J105" s="14" t="n"/>
      <c r="K105" s="16" t="n"/>
      <c r="L105" s="14" t="n"/>
      <c r="M105" s="14" t="n"/>
      <c r="N105" s="15" t="n"/>
      <c r="O105" s="14" t="n"/>
      <c r="P105" s="15" t="n"/>
    </row>
    <row r="106">
      <c r="A106" s="14" t="n"/>
      <c r="B106" s="14" t="n"/>
      <c r="C106" s="14" t="n"/>
      <c r="D106" s="15" t="n"/>
      <c r="E106" s="15">
        <f>IF(OR($D106="",$O106=""),"",IF($O106="法人或其他组织",IF($N106="",DATE(YEAR($D106)+50,12,31),DATE(YEAR($N106)+50,12,31)),"终生+50年（人工确认）"))</f>
        <v/>
      </c>
      <c r="F106" s="14">
        <f>IF($E106="","",IF(NOT(ISNUMBER($E106)),"人工确认",IF($E106&lt;TODAY(),"已逾期",IF($E106&lt;=TODAY()+180,"180天内","正常"))))</f>
        <v/>
      </c>
      <c r="G106" s="14" t="n"/>
      <c r="H106" s="14" t="n"/>
      <c r="I106" s="14" t="n"/>
      <c r="J106" s="14" t="n"/>
      <c r="K106" s="16" t="n"/>
      <c r="L106" s="14" t="n"/>
      <c r="M106" s="14" t="n"/>
      <c r="N106" s="15" t="n"/>
      <c r="O106" s="14" t="n"/>
      <c r="P106" s="15" t="n"/>
    </row>
    <row r="107">
      <c r="A107" s="14" t="n"/>
      <c r="B107" s="14" t="n"/>
      <c r="C107" s="14" t="n"/>
      <c r="D107" s="15" t="n"/>
      <c r="E107" s="15">
        <f>IF(OR($D107="",$O107=""),"",IF($O107="法人或其他组织",IF($N107="",DATE(YEAR($D107)+50,12,31),DATE(YEAR($N107)+50,12,31)),"终生+50年（人工确认）"))</f>
        <v/>
      </c>
      <c r="F107" s="14">
        <f>IF($E107="","",IF(NOT(ISNUMBER($E107)),"人工确认",IF($E107&lt;TODAY(),"已逾期",IF($E107&lt;=TODAY()+180,"180天内","正常"))))</f>
        <v/>
      </c>
      <c r="G107" s="14" t="n"/>
      <c r="H107" s="14" t="n"/>
      <c r="I107" s="14" t="n"/>
      <c r="J107" s="14" t="n"/>
      <c r="K107" s="16" t="n"/>
      <c r="L107" s="14" t="n"/>
      <c r="M107" s="14" t="n"/>
      <c r="N107" s="15" t="n"/>
      <c r="O107" s="14" t="n"/>
      <c r="P107" s="15" t="n"/>
    </row>
    <row r="108">
      <c r="A108" s="14" t="n"/>
      <c r="B108" s="14" t="n"/>
      <c r="C108" s="14" t="n"/>
      <c r="D108" s="15" t="n"/>
      <c r="E108" s="15">
        <f>IF(OR($D108="",$O108=""),"",IF($O108="法人或其他组织",IF($N108="",DATE(YEAR($D108)+50,12,31),DATE(YEAR($N108)+50,12,31)),"终生+50年（人工确认）"))</f>
        <v/>
      </c>
      <c r="F108" s="14">
        <f>IF($E108="","",IF(NOT(ISNUMBER($E108)),"人工确认",IF($E108&lt;TODAY(),"已逾期",IF($E108&lt;=TODAY()+180,"180天内","正常"))))</f>
        <v/>
      </c>
      <c r="G108" s="14" t="n"/>
      <c r="H108" s="14" t="n"/>
      <c r="I108" s="14" t="n"/>
      <c r="J108" s="14" t="n"/>
      <c r="K108" s="16" t="n"/>
      <c r="L108" s="14" t="n"/>
      <c r="M108" s="14" t="n"/>
      <c r="N108" s="15" t="n"/>
      <c r="O108" s="14" t="n"/>
      <c r="P108" s="15" t="n"/>
    </row>
    <row r="109">
      <c r="A109" s="14" t="n"/>
      <c r="B109" s="14" t="n"/>
      <c r="C109" s="14" t="n"/>
      <c r="D109" s="15" t="n"/>
      <c r="E109" s="15">
        <f>IF(OR($D109="",$O109=""),"",IF($O109="法人或其他组织",IF($N109="",DATE(YEAR($D109)+50,12,31),DATE(YEAR($N109)+50,12,31)),"终生+50年（人工确认）"))</f>
        <v/>
      </c>
      <c r="F109" s="14">
        <f>IF($E109="","",IF(NOT(ISNUMBER($E109)),"人工确认",IF($E109&lt;TODAY(),"已逾期",IF($E109&lt;=TODAY()+180,"180天内","正常"))))</f>
        <v/>
      </c>
      <c r="G109" s="14" t="n"/>
      <c r="H109" s="14" t="n"/>
      <c r="I109" s="14" t="n"/>
      <c r="J109" s="14" t="n"/>
      <c r="K109" s="16" t="n"/>
      <c r="L109" s="14" t="n"/>
      <c r="M109" s="14" t="n"/>
      <c r="N109" s="15" t="n"/>
      <c r="O109" s="14" t="n"/>
      <c r="P109" s="15" t="n"/>
    </row>
    <row r="110">
      <c r="A110" s="14" t="n"/>
      <c r="B110" s="14" t="n"/>
      <c r="C110" s="14" t="n"/>
      <c r="D110" s="15" t="n"/>
      <c r="E110" s="15">
        <f>IF(OR($D110="",$O110=""),"",IF($O110="法人或其他组织",IF($N110="",DATE(YEAR($D110)+50,12,31),DATE(YEAR($N110)+50,12,31)),"终生+50年（人工确认）"))</f>
        <v/>
      </c>
      <c r="F110" s="14">
        <f>IF($E110="","",IF(NOT(ISNUMBER($E110)),"人工确认",IF($E110&lt;TODAY(),"已逾期",IF($E110&lt;=TODAY()+180,"180天内","正常"))))</f>
        <v/>
      </c>
      <c r="G110" s="14" t="n"/>
      <c r="H110" s="14" t="n"/>
      <c r="I110" s="14" t="n"/>
      <c r="J110" s="14" t="n"/>
      <c r="K110" s="16" t="n"/>
      <c r="L110" s="14" t="n"/>
      <c r="M110" s="14" t="n"/>
      <c r="N110" s="15" t="n"/>
      <c r="O110" s="14" t="n"/>
      <c r="P110" s="15" t="n"/>
    </row>
    <row r="111">
      <c r="A111" s="14" t="n"/>
      <c r="B111" s="14" t="n"/>
      <c r="C111" s="14" t="n"/>
      <c r="D111" s="15" t="n"/>
      <c r="E111" s="15">
        <f>IF(OR($D111="",$O111=""),"",IF($O111="法人或其他组织",IF($N111="",DATE(YEAR($D111)+50,12,31),DATE(YEAR($N111)+50,12,31)),"终生+50年（人工确认）"))</f>
        <v/>
      </c>
      <c r="F111" s="14">
        <f>IF($E111="","",IF(NOT(ISNUMBER($E111)),"人工确认",IF($E111&lt;TODAY(),"已逾期",IF($E111&lt;=TODAY()+180,"180天内","正常"))))</f>
        <v/>
      </c>
      <c r="G111" s="14" t="n"/>
      <c r="H111" s="14" t="n"/>
      <c r="I111" s="14" t="n"/>
      <c r="J111" s="14" t="n"/>
      <c r="K111" s="16" t="n"/>
      <c r="L111" s="14" t="n"/>
      <c r="M111" s="14" t="n"/>
      <c r="N111" s="15" t="n"/>
      <c r="O111" s="14" t="n"/>
      <c r="P111" s="15" t="n"/>
    </row>
    <row r="112">
      <c r="A112" s="14" t="n"/>
      <c r="B112" s="14" t="n"/>
      <c r="C112" s="14" t="n"/>
      <c r="D112" s="15" t="n"/>
      <c r="E112" s="15">
        <f>IF(OR($D112="",$O112=""),"",IF($O112="法人或其他组织",IF($N112="",DATE(YEAR($D112)+50,12,31),DATE(YEAR($N112)+50,12,31)),"终生+50年（人工确认）"))</f>
        <v/>
      </c>
      <c r="F112" s="14">
        <f>IF($E112="","",IF(NOT(ISNUMBER($E112)),"人工确认",IF($E112&lt;TODAY(),"已逾期",IF($E112&lt;=TODAY()+180,"180天内","正常"))))</f>
        <v/>
      </c>
      <c r="G112" s="14" t="n"/>
      <c r="H112" s="14" t="n"/>
      <c r="I112" s="14" t="n"/>
      <c r="J112" s="14" t="n"/>
      <c r="K112" s="16" t="n"/>
      <c r="L112" s="14" t="n"/>
      <c r="M112" s="14" t="n"/>
      <c r="N112" s="15" t="n"/>
      <c r="O112" s="14" t="n"/>
      <c r="P112" s="15" t="n"/>
    </row>
    <row r="113">
      <c r="A113" s="14" t="n"/>
      <c r="B113" s="14" t="n"/>
      <c r="C113" s="14" t="n"/>
      <c r="D113" s="15" t="n"/>
      <c r="E113" s="15">
        <f>IF(OR($D113="",$O113=""),"",IF($O113="法人或其他组织",IF($N113="",DATE(YEAR($D113)+50,12,31),DATE(YEAR($N113)+50,12,31)),"终生+50年（人工确认）"))</f>
        <v/>
      </c>
      <c r="F113" s="14">
        <f>IF($E113="","",IF(NOT(ISNUMBER($E113)),"人工确认",IF($E113&lt;TODAY(),"已逾期",IF($E113&lt;=TODAY()+180,"180天内","正常"))))</f>
        <v/>
      </c>
      <c r="G113" s="14" t="n"/>
      <c r="H113" s="14" t="n"/>
      <c r="I113" s="14" t="n"/>
      <c r="J113" s="14" t="n"/>
      <c r="K113" s="16" t="n"/>
      <c r="L113" s="14" t="n"/>
      <c r="M113" s="14" t="n"/>
      <c r="N113" s="15" t="n"/>
      <c r="O113" s="14" t="n"/>
      <c r="P113" s="15" t="n"/>
    </row>
    <row r="114">
      <c r="A114" s="14" t="n"/>
      <c r="B114" s="14" t="n"/>
      <c r="C114" s="14" t="n"/>
      <c r="D114" s="15" t="n"/>
      <c r="E114" s="15">
        <f>IF(OR($D114="",$O114=""),"",IF($O114="法人或其他组织",IF($N114="",DATE(YEAR($D114)+50,12,31),DATE(YEAR($N114)+50,12,31)),"终生+50年（人工确认）"))</f>
        <v/>
      </c>
      <c r="F114" s="14">
        <f>IF($E114="","",IF(NOT(ISNUMBER($E114)),"人工确认",IF($E114&lt;TODAY(),"已逾期",IF($E114&lt;=TODAY()+180,"180天内","正常"))))</f>
        <v/>
      </c>
      <c r="G114" s="14" t="n"/>
      <c r="H114" s="14" t="n"/>
      <c r="I114" s="14" t="n"/>
      <c r="J114" s="14" t="n"/>
      <c r="K114" s="16" t="n"/>
      <c r="L114" s="14" t="n"/>
      <c r="M114" s="14" t="n"/>
      <c r="N114" s="15" t="n"/>
      <c r="O114" s="14" t="n"/>
      <c r="P114" s="15" t="n"/>
    </row>
    <row r="115">
      <c r="A115" s="14" t="n"/>
      <c r="B115" s="14" t="n"/>
      <c r="C115" s="14" t="n"/>
      <c r="D115" s="15" t="n"/>
      <c r="E115" s="15">
        <f>IF(OR($D115="",$O115=""),"",IF($O115="法人或其他组织",IF($N115="",DATE(YEAR($D115)+50,12,31),DATE(YEAR($N115)+50,12,31)),"终生+50年（人工确认）"))</f>
        <v/>
      </c>
      <c r="F115" s="14">
        <f>IF($E115="","",IF(NOT(ISNUMBER($E115)),"人工确认",IF($E115&lt;TODAY(),"已逾期",IF($E115&lt;=TODAY()+180,"180天内","正常"))))</f>
        <v/>
      </c>
      <c r="G115" s="14" t="n"/>
      <c r="H115" s="14" t="n"/>
      <c r="I115" s="14" t="n"/>
      <c r="J115" s="14" t="n"/>
      <c r="K115" s="16" t="n"/>
      <c r="L115" s="14" t="n"/>
      <c r="M115" s="14" t="n"/>
      <c r="N115" s="15" t="n"/>
      <c r="O115" s="14" t="n"/>
      <c r="P115" s="15" t="n"/>
    </row>
    <row r="116">
      <c r="A116" s="14" t="n"/>
      <c r="B116" s="14" t="n"/>
      <c r="C116" s="14" t="n"/>
      <c r="D116" s="15" t="n"/>
      <c r="E116" s="15">
        <f>IF(OR($D116="",$O116=""),"",IF($O116="法人或其他组织",IF($N116="",DATE(YEAR($D116)+50,12,31),DATE(YEAR($N116)+50,12,31)),"终生+50年（人工确认）"))</f>
        <v/>
      </c>
      <c r="F116" s="14">
        <f>IF($E116="","",IF(NOT(ISNUMBER($E116)),"人工确认",IF($E116&lt;TODAY(),"已逾期",IF($E116&lt;=TODAY()+180,"180天内","正常"))))</f>
        <v/>
      </c>
      <c r="G116" s="14" t="n"/>
      <c r="H116" s="14" t="n"/>
      <c r="I116" s="14" t="n"/>
      <c r="J116" s="14" t="n"/>
      <c r="K116" s="16" t="n"/>
      <c r="L116" s="14" t="n"/>
      <c r="M116" s="14" t="n"/>
      <c r="N116" s="15" t="n"/>
      <c r="O116" s="14" t="n"/>
      <c r="P116" s="15" t="n"/>
    </row>
    <row r="117">
      <c r="A117" s="14" t="n"/>
      <c r="B117" s="14" t="n"/>
      <c r="C117" s="14" t="n"/>
      <c r="D117" s="15" t="n"/>
      <c r="E117" s="15">
        <f>IF(OR($D117="",$O117=""),"",IF($O117="法人或其他组织",IF($N117="",DATE(YEAR($D117)+50,12,31),DATE(YEAR($N117)+50,12,31)),"终生+50年（人工确认）"))</f>
        <v/>
      </c>
      <c r="F117" s="14">
        <f>IF($E117="","",IF(NOT(ISNUMBER($E117)),"人工确认",IF($E117&lt;TODAY(),"已逾期",IF($E117&lt;=TODAY()+180,"180天内","正常"))))</f>
        <v/>
      </c>
      <c r="G117" s="14" t="n"/>
      <c r="H117" s="14" t="n"/>
      <c r="I117" s="14" t="n"/>
      <c r="J117" s="14" t="n"/>
      <c r="K117" s="16" t="n"/>
      <c r="L117" s="14" t="n"/>
      <c r="M117" s="14" t="n"/>
      <c r="N117" s="15" t="n"/>
      <c r="O117" s="14" t="n"/>
      <c r="P117" s="15" t="n"/>
    </row>
    <row r="118">
      <c r="A118" s="14" t="n"/>
      <c r="B118" s="14" t="n"/>
      <c r="C118" s="14" t="n"/>
      <c r="D118" s="15" t="n"/>
      <c r="E118" s="15">
        <f>IF(OR($D118="",$O118=""),"",IF($O118="法人或其他组织",IF($N118="",DATE(YEAR($D118)+50,12,31),DATE(YEAR($N118)+50,12,31)),"终生+50年（人工确认）"))</f>
        <v/>
      </c>
      <c r="F118" s="14">
        <f>IF($E118="","",IF(NOT(ISNUMBER($E118)),"人工确认",IF($E118&lt;TODAY(),"已逾期",IF($E118&lt;=TODAY()+180,"180天内","正常"))))</f>
        <v/>
      </c>
      <c r="G118" s="14" t="n"/>
      <c r="H118" s="14" t="n"/>
      <c r="I118" s="14" t="n"/>
      <c r="J118" s="14" t="n"/>
      <c r="K118" s="16" t="n"/>
      <c r="L118" s="14" t="n"/>
      <c r="M118" s="14" t="n"/>
      <c r="N118" s="15" t="n"/>
      <c r="O118" s="14" t="n"/>
      <c r="P118" s="15" t="n"/>
    </row>
    <row r="119">
      <c r="A119" s="14" t="n"/>
      <c r="B119" s="14" t="n"/>
      <c r="C119" s="14" t="n"/>
      <c r="D119" s="15" t="n"/>
      <c r="E119" s="15">
        <f>IF(OR($D119="",$O119=""),"",IF($O119="法人或其他组织",IF($N119="",DATE(YEAR($D119)+50,12,31),DATE(YEAR($N119)+50,12,31)),"终生+50年（人工确认）"))</f>
        <v/>
      </c>
      <c r="F119" s="14">
        <f>IF($E119="","",IF(NOT(ISNUMBER($E119)),"人工确认",IF($E119&lt;TODAY(),"已逾期",IF($E119&lt;=TODAY()+180,"180天内","正常"))))</f>
        <v/>
      </c>
      <c r="G119" s="14" t="n"/>
      <c r="H119" s="14" t="n"/>
      <c r="I119" s="14" t="n"/>
      <c r="J119" s="14" t="n"/>
      <c r="K119" s="16" t="n"/>
      <c r="L119" s="14" t="n"/>
      <c r="M119" s="14" t="n"/>
      <c r="N119" s="15" t="n"/>
      <c r="O119" s="14" t="n"/>
      <c r="P119" s="15" t="n"/>
    </row>
    <row r="120">
      <c r="A120" s="14" t="n"/>
      <c r="B120" s="14" t="n"/>
      <c r="C120" s="14" t="n"/>
      <c r="D120" s="15" t="n"/>
      <c r="E120" s="15">
        <f>IF(OR($D120="",$O120=""),"",IF($O120="法人或其他组织",IF($N120="",DATE(YEAR($D120)+50,12,31),DATE(YEAR($N120)+50,12,31)),"终生+50年（人工确认）"))</f>
        <v/>
      </c>
      <c r="F120" s="14">
        <f>IF($E120="","",IF(NOT(ISNUMBER($E120)),"人工确认",IF($E120&lt;TODAY(),"已逾期",IF($E120&lt;=TODAY()+180,"180天内","正常"))))</f>
        <v/>
      </c>
      <c r="G120" s="14" t="n"/>
      <c r="H120" s="14" t="n"/>
      <c r="I120" s="14" t="n"/>
      <c r="J120" s="14" t="n"/>
      <c r="K120" s="16" t="n"/>
      <c r="L120" s="14" t="n"/>
      <c r="M120" s="14" t="n"/>
      <c r="N120" s="15" t="n"/>
      <c r="O120" s="14" t="n"/>
      <c r="P120" s="15" t="n"/>
    </row>
    <row r="121">
      <c r="A121" s="14" t="n"/>
      <c r="B121" s="14" t="n"/>
      <c r="C121" s="14" t="n"/>
      <c r="D121" s="15" t="n"/>
      <c r="E121" s="15">
        <f>IF(OR($D121="",$O121=""),"",IF($O121="法人或其他组织",IF($N121="",DATE(YEAR($D121)+50,12,31),DATE(YEAR($N121)+50,12,31)),"终生+50年（人工确认）"))</f>
        <v/>
      </c>
      <c r="F121" s="14">
        <f>IF($E121="","",IF(NOT(ISNUMBER($E121)),"人工确认",IF($E121&lt;TODAY(),"已逾期",IF($E121&lt;=TODAY()+180,"180天内","正常"))))</f>
        <v/>
      </c>
      <c r="G121" s="14" t="n"/>
      <c r="H121" s="14" t="n"/>
      <c r="I121" s="14" t="n"/>
      <c r="J121" s="14" t="n"/>
      <c r="K121" s="16" t="n"/>
      <c r="L121" s="14" t="n"/>
      <c r="M121" s="14" t="n"/>
      <c r="N121" s="15" t="n"/>
      <c r="O121" s="14" t="n"/>
      <c r="P121" s="15" t="n"/>
    </row>
    <row r="122">
      <c r="A122" s="14" t="n"/>
      <c r="B122" s="14" t="n"/>
      <c r="C122" s="14" t="n"/>
      <c r="D122" s="15" t="n"/>
      <c r="E122" s="15">
        <f>IF(OR($D122="",$O122=""),"",IF($O122="法人或其他组织",IF($N122="",DATE(YEAR($D122)+50,12,31),DATE(YEAR($N122)+50,12,31)),"终生+50年（人工确认）"))</f>
        <v/>
      </c>
      <c r="F122" s="14">
        <f>IF($E122="","",IF(NOT(ISNUMBER($E122)),"人工确认",IF($E122&lt;TODAY(),"已逾期",IF($E122&lt;=TODAY()+180,"180天内","正常"))))</f>
        <v/>
      </c>
      <c r="G122" s="14" t="n"/>
      <c r="H122" s="14" t="n"/>
      <c r="I122" s="14" t="n"/>
      <c r="J122" s="14" t="n"/>
      <c r="K122" s="16" t="n"/>
      <c r="L122" s="14" t="n"/>
      <c r="M122" s="14" t="n"/>
      <c r="N122" s="15" t="n"/>
      <c r="O122" s="14" t="n"/>
      <c r="P122" s="15" t="n"/>
    </row>
    <row r="123">
      <c r="A123" s="14" t="n"/>
      <c r="B123" s="14" t="n"/>
      <c r="C123" s="14" t="n"/>
      <c r="D123" s="15" t="n"/>
      <c r="E123" s="15">
        <f>IF(OR($D123="",$O123=""),"",IF($O123="法人或其他组织",IF($N123="",DATE(YEAR($D123)+50,12,31),DATE(YEAR($N123)+50,12,31)),"终生+50年（人工确认）"))</f>
        <v/>
      </c>
      <c r="F123" s="14">
        <f>IF($E123="","",IF(NOT(ISNUMBER($E123)),"人工确认",IF($E123&lt;TODAY(),"已逾期",IF($E123&lt;=TODAY()+180,"180天内","正常"))))</f>
        <v/>
      </c>
      <c r="G123" s="14" t="n"/>
      <c r="H123" s="14" t="n"/>
      <c r="I123" s="14" t="n"/>
      <c r="J123" s="14" t="n"/>
      <c r="K123" s="16" t="n"/>
      <c r="L123" s="14" t="n"/>
      <c r="M123" s="14" t="n"/>
      <c r="N123" s="15" t="n"/>
      <c r="O123" s="14" t="n"/>
      <c r="P123" s="15" t="n"/>
    </row>
    <row r="124">
      <c r="A124" s="14" t="n"/>
      <c r="B124" s="14" t="n"/>
      <c r="C124" s="14" t="n"/>
      <c r="D124" s="15" t="n"/>
      <c r="E124" s="15">
        <f>IF(OR($D124="",$O124=""),"",IF($O124="法人或其他组织",IF($N124="",DATE(YEAR($D124)+50,12,31),DATE(YEAR($N124)+50,12,31)),"终生+50年（人工确认）"))</f>
        <v/>
      </c>
      <c r="F124" s="14">
        <f>IF($E124="","",IF(NOT(ISNUMBER($E124)),"人工确认",IF($E124&lt;TODAY(),"已逾期",IF($E124&lt;=TODAY()+180,"180天内","正常"))))</f>
        <v/>
      </c>
      <c r="G124" s="14" t="n"/>
      <c r="H124" s="14" t="n"/>
      <c r="I124" s="14" t="n"/>
      <c r="J124" s="14" t="n"/>
      <c r="K124" s="16" t="n"/>
      <c r="L124" s="14" t="n"/>
      <c r="M124" s="14" t="n"/>
      <c r="N124" s="15" t="n"/>
      <c r="O124" s="14" t="n"/>
      <c r="P124" s="15" t="n"/>
    </row>
    <row r="125">
      <c r="A125" s="14" t="n"/>
      <c r="B125" s="14" t="n"/>
      <c r="C125" s="14" t="n"/>
      <c r="D125" s="15" t="n"/>
      <c r="E125" s="15">
        <f>IF(OR($D125="",$O125=""),"",IF($O125="法人或其他组织",IF($N125="",DATE(YEAR($D125)+50,12,31),DATE(YEAR($N125)+50,12,31)),"终生+50年（人工确认）"))</f>
        <v/>
      </c>
      <c r="F125" s="14">
        <f>IF($E125="","",IF(NOT(ISNUMBER($E125)),"人工确认",IF($E125&lt;TODAY(),"已逾期",IF($E125&lt;=TODAY()+180,"180天内","正常"))))</f>
        <v/>
      </c>
      <c r="G125" s="14" t="n"/>
      <c r="H125" s="14" t="n"/>
      <c r="I125" s="14" t="n"/>
      <c r="J125" s="14" t="n"/>
      <c r="K125" s="16" t="n"/>
      <c r="L125" s="14" t="n"/>
      <c r="M125" s="14" t="n"/>
      <c r="N125" s="15" t="n"/>
      <c r="O125" s="14" t="n"/>
      <c r="P125" s="15" t="n"/>
    </row>
    <row r="126">
      <c r="A126" s="14" t="n"/>
      <c r="B126" s="14" t="n"/>
      <c r="C126" s="14" t="n"/>
      <c r="D126" s="15" t="n"/>
      <c r="E126" s="15">
        <f>IF(OR($D126="",$O126=""),"",IF($O126="法人或其他组织",IF($N126="",DATE(YEAR($D126)+50,12,31),DATE(YEAR($N126)+50,12,31)),"终生+50年（人工确认）"))</f>
        <v/>
      </c>
      <c r="F126" s="14">
        <f>IF($E126="","",IF(NOT(ISNUMBER($E126)),"人工确认",IF($E126&lt;TODAY(),"已逾期",IF($E126&lt;=TODAY()+180,"180天内","正常"))))</f>
        <v/>
      </c>
      <c r="G126" s="14" t="n"/>
      <c r="H126" s="14" t="n"/>
      <c r="I126" s="14" t="n"/>
      <c r="J126" s="14" t="n"/>
      <c r="K126" s="16" t="n"/>
      <c r="L126" s="14" t="n"/>
      <c r="M126" s="14" t="n"/>
      <c r="N126" s="15" t="n"/>
      <c r="O126" s="14" t="n"/>
      <c r="P126" s="15" t="n"/>
    </row>
    <row r="127">
      <c r="A127" s="14" t="n"/>
      <c r="B127" s="14" t="n"/>
      <c r="C127" s="14" t="n"/>
      <c r="D127" s="15" t="n"/>
      <c r="E127" s="15">
        <f>IF(OR($D127="",$O127=""),"",IF($O127="法人或其他组织",IF($N127="",DATE(YEAR($D127)+50,12,31),DATE(YEAR($N127)+50,12,31)),"终生+50年（人工确认）"))</f>
        <v/>
      </c>
      <c r="F127" s="14">
        <f>IF($E127="","",IF(NOT(ISNUMBER($E127)),"人工确认",IF($E127&lt;TODAY(),"已逾期",IF($E127&lt;=TODAY()+180,"180天内","正常"))))</f>
        <v/>
      </c>
      <c r="G127" s="14" t="n"/>
      <c r="H127" s="14" t="n"/>
      <c r="I127" s="14" t="n"/>
      <c r="J127" s="14" t="n"/>
      <c r="K127" s="16" t="n"/>
      <c r="L127" s="14" t="n"/>
      <c r="M127" s="14" t="n"/>
      <c r="N127" s="15" t="n"/>
      <c r="O127" s="14" t="n"/>
      <c r="P127" s="15" t="n"/>
    </row>
    <row r="128">
      <c r="A128" s="14" t="n"/>
      <c r="B128" s="14" t="n"/>
      <c r="C128" s="14" t="n"/>
      <c r="D128" s="15" t="n"/>
      <c r="E128" s="15">
        <f>IF(OR($D128="",$O128=""),"",IF($O128="法人或其他组织",IF($N128="",DATE(YEAR($D128)+50,12,31),DATE(YEAR($N128)+50,12,31)),"终生+50年（人工确认）"))</f>
        <v/>
      </c>
      <c r="F128" s="14">
        <f>IF($E128="","",IF(NOT(ISNUMBER($E128)),"人工确认",IF($E128&lt;TODAY(),"已逾期",IF($E128&lt;=TODAY()+180,"180天内","正常"))))</f>
        <v/>
      </c>
      <c r="G128" s="14" t="n"/>
      <c r="H128" s="14" t="n"/>
      <c r="I128" s="14" t="n"/>
      <c r="J128" s="14" t="n"/>
      <c r="K128" s="16" t="n"/>
      <c r="L128" s="14" t="n"/>
      <c r="M128" s="14" t="n"/>
      <c r="N128" s="15" t="n"/>
      <c r="O128" s="14" t="n"/>
      <c r="P128" s="15" t="n"/>
    </row>
    <row r="129">
      <c r="A129" s="14" t="n"/>
      <c r="B129" s="14" t="n"/>
      <c r="C129" s="14" t="n"/>
      <c r="D129" s="15" t="n"/>
      <c r="E129" s="15">
        <f>IF(OR($D129="",$O129=""),"",IF($O129="法人或其他组织",IF($N129="",DATE(YEAR($D129)+50,12,31),DATE(YEAR($N129)+50,12,31)),"终生+50年（人工确认）"))</f>
        <v/>
      </c>
      <c r="F129" s="14">
        <f>IF($E129="","",IF(NOT(ISNUMBER($E129)),"人工确认",IF($E129&lt;TODAY(),"已逾期",IF($E129&lt;=TODAY()+180,"180天内","正常"))))</f>
        <v/>
      </c>
      <c r="G129" s="14" t="n"/>
      <c r="H129" s="14" t="n"/>
      <c r="I129" s="14" t="n"/>
      <c r="J129" s="14" t="n"/>
      <c r="K129" s="16" t="n"/>
      <c r="L129" s="14" t="n"/>
      <c r="M129" s="14" t="n"/>
      <c r="N129" s="15" t="n"/>
      <c r="O129" s="14" t="n"/>
      <c r="P129" s="15" t="n"/>
    </row>
    <row r="130">
      <c r="A130" s="14" t="n"/>
      <c r="B130" s="14" t="n"/>
      <c r="C130" s="14" t="n"/>
      <c r="D130" s="15" t="n"/>
      <c r="E130" s="15">
        <f>IF(OR($D130="",$O130=""),"",IF($O130="法人或其他组织",IF($N130="",DATE(YEAR($D130)+50,12,31),DATE(YEAR($N130)+50,12,31)),"终生+50年（人工确认）"))</f>
        <v/>
      </c>
      <c r="F130" s="14">
        <f>IF($E130="","",IF(NOT(ISNUMBER($E130)),"人工确认",IF($E130&lt;TODAY(),"已逾期",IF($E130&lt;=TODAY()+180,"180天内","正常"))))</f>
        <v/>
      </c>
      <c r="G130" s="14" t="n"/>
      <c r="H130" s="14" t="n"/>
      <c r="I130" s="14" t="n"/>
      <c r="J130" s="14" t="n"/>
      <c r="K130" s="16" t="n"/>
      <c r="L130" s="14" t="n"/>
      <c r="M130" s="14" t="n"/>
      <c r="N130" s="15" t="n"/>
      <c r="O130" s="14" t="n"/>
      <c r="P130" s="15" t="n"/>
    </row>
    <row r="131">
      <c r="A131" s="14" t="n"/>
      <c r="B131" s="14" t="n"/>
      <c r="C131" s="14" t="n"/>
      <c r="D131" s="15" t="n"/>
      <c r="E131" s="15">
        <f>IF(OR($D131="",$O131=""),"",IF($O131="法人或其他组织",IF($N131="",DATE(YEAR($D131)+50,12,31),DATE(YEAR($N131)+50,12,31)),"终生+50年（人工确认）"))</f>
        <v/>
      </c>
      <c r="F131" s="14">
        <f>IF($E131="","",IF(NOT(ISNUMBER($E131)),"人工确认",IF($E131&lt;TODAY(),"已逾期",IF($E131&lt;=TODAY()+180,"180天内","正常"))))</f>
        <v/>
      </c>
      <c r="G131" s="14" t="n"/>
      <c r="H131" s="14" t="n"/>
      <c r="I131" s="14" t="n"/>
      <c r="J131" s="14" t="n"/>
      <c r="K131" s="16" t="n"/>
      <c r="L131" s="14" t="n"/>
      <c r="M131" s="14" t="n"/>
      <c r="N131" s="15" t="n"/>
      <c r="O131" s="14" t="n"/>
      <c r="P131" s="15" t="n"/>
    </row>
    <row r="132">
      <c r="A132" s="14" t="n"/>
      <c r="B132" s="14" t="n"/>
      <c r="C132" s="14" t="n"/>
      <c r="D132" s="15" t="n"/>
      <c r="E132" s="15">
        <f>IF(OR($D132="",$O132=""),"",IF($O132="法人或其他组织",IF($N132="",DATE(YEAR($D132)+50,12,31),DATE(YEAR($N132)+50,12,31)),"终生+50年（人工确认）"))</f>
        <v/>
      </c>
      <c r="F132" s="14">
        <f>IF($E132="","",IF(NOT(ISNUMBER($E132)),"人工确认",IF($E132&lt;TODAY(),"已逾期",IF($E132&lt;=TODAY()+180,"180天内","正常"))))</f>
        <v/>
      </c>
      <c r="G132" s="14" t="n"/>
      <c r="H132" s="14" t="n"/>
      <c r="I132" s="14" t="n"/>
      <c r="J132" s="14" t="n"/>
      <c r="K132" s="16" t="n"/>
      <c r="L132" s="14" t="n"/>
      <c r="M132" s="14" t="n"/>
      <c r="N132" s="15" t="n"/>
      <c r="O132" s="14" t="n"/>
      <c r="P132" s="15" t="n"/>
    </row>
    <row r="133">
      <c r="A133" s="14" t="n"/>
      <c r="B133" s="14" t="n"/>
      <c r="C133" s="14" t="n"/>
      <c r="D133" s="15" t="n"/>
      <c r="E133" s="15">
        <f>IF(OR($D133="",$O133=""),"",IF($O133="法人或其他组织",IF($N133="",DATE(YEAR($D133)+50,12,31),DATE(YEAR($N133)+50,12,31)),"终生+50年（人工确认）"))</f>
        <v/>
      </c>
      <c r="F133" s="14">
        <f>IF($E133="","",IF(NOT(ISNUMBER($E133)),"人工确认",IF($E133&lt;TODAY(),"已逾期",IF($E133&lt;=TODAY()+180,"180天内","正常"))))</f>
        <v/>
      </c>
      <c r="G133" s="14" t="n"/>
      <c r="H133" s="14" t="n"/>
      <c r="I133" s="14" t="n"/>
      <c r="J133" s="14" t="n"/>
      <c r="K133" s="16" t="n"/>
      <c r="L133" s="14" t="n"/>
      <c r="M133" s="14" t="n"/>
      <c r="N133" s="15" t="n"/>
      <c r="O133" s="14" t="n"/>
      <c r="P133" s="15" t="n"/>
    </row>
    <row r="134">
      <c r="A134" s="14" t="n"/>
      <c r="B134" s="14" t="n"/>
      <c r="C134" s="14" t="n"/>
      <c r="D134" s="15" t="n"/>
      <c r="E134" s="15">
        <f>IF(OR($D134="",$O134=""),"",IF($O134="法人或其他组织",IF($N134="",DATE(YEAR($D134)+50,12,31),DATE(YEAR($N134)+50,12,31)),"终生+50年（人工确认）"))</f>
        <v/>
      </c>
      <c r="F134" s="14">
        <f>IF($E134="","",IF(NOT(ISNUMBER($E134)),"人工确认",IF($E134&lt;TODAY(),"已逾期",IF($E134&lt;=TODAY()+180,"180天内","正常"))))</f>
        <v/>
      </c>
      <c r="G134" s="14" t="n"/>
      <c r="H134" s="14" t="n"/>
      <c r="I134" s="14" t="n"/>
      <c r="J134" s="14" t="n"/>
      <c r="K134" s="16" t="n"/>
      <c r="L134" s="14" t="n"/>
      <c r="M134" s="14" t="n"/>
      <c r="N134" s="15" t="n"/>
      <c r="O134" s="14" t="n"/>
      <c r="P134" s="15" t="n"/>
    </row>
    <row r="135">
      <c r="A135" s="14" t="n"/>
      <c r="B135" s="14" t="n"/>
      <c r="C135" s="14" t="n"/>
      <c r="D135" s="15" t="n"/>
      <c r="E135" s="15">
        <f>IF(OR($D135="",$O135=""),"",IF($O135="法人或其他组织",IF($N135="",DATE(YEAR($D135)+50,12,31),DATE(YEAR($N135)+50,12,31)),"终生+50年（人工确认）"))</f>
        <v/>
      </c>
      <c r="F135" s="14">
        <f>IF($E135="","",IF(NOT(ISNUMBER($E135)),"人工确认",IF($E135&lt;TODAY(),"已逾期",IF($E135&lt;=TODAY()+180,"180天内","正常"))))</f>
        <v/>
      </c>
      <c r="G135" s="14" t="n"/>
      <c r="H135" s="14" t="n"/>
      <c r="I135" s="14" t="n"/>
      <c r="J135" s="14" t="n"/>
      <c r="K135" s="16" t="n"/>
      <c r="L135" s="14" t="n"/>
      <c r="M135" s="14" t="n"/>
      <c r="N135" s="15" t="n"/>
      <c r="O135" s="14" t="n"/>
      <c r="P135" s="15" t="n"/>
    </row>
    <row r="136">
      <c r="A136" s="14" t="n"/>
      <c r="B136" s="14" t="n"/>
      <c r="C136" s="14" t="n"/>
      <c r="D136" s="15" t="n"/>
      <c r="E136" s="15">
        <f>IF(OR($D136="",$O136=""),"",IF($O136="法人或其他组织",IF($N136="",DATE(YEAR($D136)+50,12,31),DATE(YEAR($N136)+50,12,31)),"终生+50年（人工确认）"))</f>
        <v/>
      </c>
      <c r="F136" s="14">
        <f>IF($E136="","",IF(NOT(ISNUMBER($E136)),"人工确认",IF($E136&lt;TODAY(),"已逾期",IF($E136&lt;=TODAY()+180,"180天内","正常"))))</f>
        <v/>
      </c>
      <c r="G136" s="14" t="n"/>
      <c r="H136" s="14" t="n"/>
      <c r="I136" s="14" t="n"/>
      <c r="J136" s="14" t="n"/>
      <c r="K136" s="16" t="n"/>
      <c r="L136" s="14" t="n"/>
      <c r="M136" s="14" t="n"/>
      <c r="N136" s="15" t="n"/>
      <c r="O136" s="14" t="n"/>
      <c r="P136" s="15" t="n"/>
    </row>
    <row r="137">
      <c r="A137" s="14" t="n"/>
      <c r="B137" s="14" t="n"/>
      <c r="C137" s="14" t="n"/>
      <c r="D137" s="15" t="n"/>
      <c r="E137" s="15">
        <f>IF(OR($D137="",$O137=""),"",IF($O137="法人或其他组织",IF($N137="",DATE(YEAR($D137)+50,12,31),DATE(YEAR($N137)+50,12,31)),"终生+50年（人工确认）"))</f>
        <v/>
      </c>
      <c r="F137" s="14">
        <f>IF($E137="","",IF(NOT(ISNUMBER($E137)),"人工确认",IF($E137&lt;TODAY(),"已逾期",IF($E137&lt;=TODAY()+180,"180天内","正常"))))</f>
        <v/>
      </c>
      <c r="G137" s="14" t="n"/>
      <c r="H137" s="14" t="n"/>
      <c r="I137" s="14" t="n"/>
      <c r="J137" s="14" t="n"/>
      <c r="K137" s="16" t="n"/>
      <c r="L137" s="14" t="n"/>
      <c r="M137" s="14" t="n"/>
      <c r="N137" s="15" t="n"/>
      <c r="O137" s="14" t="n"/>
      <c r="P137" s="15" t="n"/>
    </row>
    <row r="138">
      <c r="A138" s="14" t="n"/>
      <c r="B138" s="14" t="n"/>
      <c r="C138" s="14" t="n"/>
      <c r="D138" s="15" t="n"/>
      <c r="E138" s="15">
        <f>IF(OR($D138="",$O138=""),"",IF($O138="法人或其他组织",IF($N138="",DATE(YEAR($D138)+50,12,31),DATE(YEAR($N138)+50,12,31)),"终生+50年（人工确认）"))</f>
        <v/>
      </c>
      <c r="F138" s="14">
        <f>IF($E138="","",IF(NOT(ISNUMBER($E138)),"人工确认",IF($E138&lt;TODAY(),"已逾期",IF($E138&lt;=TODAY()+180,"180天内","正常"))))</f>
        <v/>
      </c>
      <c r="G138" s="14" t="n"/>
      <c r="H138" s="14" t="n"/>
      <c r="I138" s="14" t="n"/>
      <c r="J138" s="14" t="n"/>
      <c r="K138" s="16" t="n"/>
      <c r="L138" s="14" t="n"/>
      <c r="M138" s="14" t="n"/>
      <c r="N138" s="15" t="n"/>
      <c r="O138" s="14" t="n"/>
      <c r="P138" s="15" t="n"/>
    </row>
    <row r="139">
      <c r="A139" s="14" t="n"/>
      <c r="B139" s="14" t="n"/>
      <c r="C139" s="14" t="n"/>
      <c r="D139" s="15" t="n"/>
      <c r="E139" s="15">
        <f>IF(OR($D139="",$O139=""),"",IF($O139="法人或其他组织",IF($N139="",DATE(YEAR($D139)+50,12,31),DATE(YEAR($N139)+50,12,31)),"终生+50年（人工确认）"))</f>
        <v/>
      </c>
      <c r="F139" s="14">
        <f>IF($E139="","",IF(NOT(ISNUMBER($E139)),"人工确认",IF($E139&lt;TODAY(),"已逾期",IF($E139&lt;=TODAY()+180,"180天内","正常"))))</f>
        <v/>
      </c>
      <c r="G139" s="14" t="n"/>
      <c r="H139" s="14" t="n"/>
      <c r="I139" s="14" t="n"/>
      <c r="J139" s="14" t="n"/>
      <c r="K139" s="16" t="n"/>
      <c r="L139" s="14" t="n"/>
      <c r="M139" s="14" t="n"/>
      <c r="N139" s="15" t="n"/>
      <c r="O139" s="14" t="n"/>
      <c r="P139" s="15" t="n"/>
    </row>
    <row r="140">
      <c r="A140" s="14" t="n"/>
      <c r="B140" s="14" t="n"/>
      <c r="C140" s="14" t="n"/>
      <c r="D140" s="15" t="n"/>
      <c r="E140" s="15">
        <f>IF(OR($D140="",$O140=""),"",IF($O140="法人或其他组织",IF($N140="",DATE(YEAR($D140)+50,12,31),DATE(YEAR($N140)+50,12,31)),"终生+50年（人工确认）"))</f>
        <v/>
      </c>
      <c r="F140" s="14">
        <f>IF($E140="","",IF(NOT(ISNUMBER($E140)),"人工确认",IF($E140&lt;TODAY(),"已逾期",IF($E140&lt;=TODAY()+180,"180天内","正常"))))</f>
        <v/>
      </c>
      <c r="G140" s="14" t="n"/>
      <c r="H140" s="14" t="n"/>
      <c r="I140" s="14" t="n"/>
      <c r="J140" s="14" t="n"/>
      <c r="K140" s="16" t="n"/>
      <c r="L140" s="14" t="n"/>
      <c r="M140" s="14" t="n"/>
      <c r="N140" s="15" t="n"/>
      <c r="O140" s="14" t="n"/>
      <c r="P140" s="15" t="n"/>
    </row>
    <row r="141">
      <c r="A141" s="14" t="n"/>
      <c r="B141" s="14" t="n"/>
      <c r="C141" s="14" t="n"/>
      <c r="D141" s="15" t="n"/>
      <c r="E141" s="15">
        <f>IF(OR($D141="",$O141=""),"",IF($O141="法人或其他组织",IF($N141="",DATE(YEAR($D141)+50,12,31),DATE(YEAR($N141)+50,12,31)),"终生+50年（人工确认）"))</f>
        <v/>
      </c>
      <c r="F141" s="14">
        <f>IF($E141="","",IF(NOT(ISNUMBER($E141)),"人工确认",IF($E141&lt;TODAY(),"已逾期",IF($E141&lt;=TODAY()+180,"180天内","正常"))))</f>
        <v/>
      </c>
      <c r="G141" s="14" t="n"/>
      <c r="H141" s="14" t="n"/>
      <c r="I141" s="14" t="n"/>
      <c r="J141" s="14" t="n"/>
      <c r="K141" s="16" t="n"/>
      <c r="L141" s="14" t="n"/>
      <c r="M141" s="14" t="n"/>
      <c r="N141" s="15" t="n"/>
      <c r="O141" s="14" t="n"/>
      <c r="P141" s="15" t="n"/>
    </row>
    <row r="142">
      <c r="A142" s="14" t="n"/>
      <c r="B142" s="14" t="n"/>
      <c r="C142" s="14" t="n"/>
      <c r="D142" s="15" t="n"/>
      <c r="E142" s="15">
        <f>IF(OR($D142="",$O142=""),"",IF($O142="法人或其他组织",IF($N142="",DATE(YEAR($D142)+50,12,31),DATE(YEAR($N142)+50,12,31)),"终生+50年（人工确认）"))</f>
        <v/>
      </c>
      <c r="F142" s="14">
        <f>IF($E142="","",IF(NOT(ISNUMBER($E142)),"人工确认",IF($E142&lt;TODAY(),"已逾期",IF($E142&lt;=TODAY()+180,"180天内","正常"))))</f>
        <v/>
      </c>
      <c r="G142" s="14" t="n"/>
      <c r="H142" s="14" t="n"/>
      <c r="I142" s="14" t="n"/>
      <c r="J142" s="14" t="n"/>
      <c r="K142" s="16" t="n"/>
      <c r="L142" s="14" t="n"/>
      <c r="M142" s="14" t="n"/>
      <c r="N142" s="15" t="n"/>
      <c r="O142" s="14" t="n"/>
      <c r="P142" s="15" t="n"/>
    </row>
    <row r="143">
      <c r="A143" s="14" t="n"/>
      <c r="B143" s="14" t="n"/>
      <c r="C143" s="14" t="n"/>
      <c r="D143" s="15" t="n"/>
      <c r="E143" s="15">
        <f>IF(OR($D143="",$O143=""),"",IF($O143="法人或其他组织",IF($N143="",DATE(YEAR($D143)+50,12,31),DATE(YEAR($N143)+50,12,31)),"终生+50年（人工确认）"))</f>
        <v/>
      </c>
      <c r="F143" s="14">
        <f>IF($E143="","",IF(NOT(ISNUMBER($E143)),"人工确认",IF($E143&lt;TODAY(),"已逾期",IF($E143&lt;=TODAY()+180,"180天内","正常"))))</f>
        <v/>
      </c>
      <c r="G143" s="14" t="n"/>
      <c r="H143" s="14" t="n"/>
      <c r="I143" s="14" t="n"/>
      <c r="J143" s="14" t="n"/>
      <c r="K143" s="16" t="n"/>
      <c r="L143" s="14" t="n"/>
      <c r="M143" s="14" t="n"/>
      <c r="N143" s="15" t="n"/>
      <c r="O143" s="14" t="n"/>
      <c r="P143" s="15" t="n"/>
    </row>
    <row r="144">
      <c r="A144" s="14" t="n"/>
      <c r="B144" s="14" t="n"/>
      <c r="C144" s="14" t="n"/>
      <c r="D144" s="15" t="n"/>
      <c r="E144" s="15">
        <f>IF(OR($D144="",$O144=""),"",IF($O144="法人或其他组织",IF($N144="",DATE(YEAR($D144)+50,12,31),DATE(YEAR($N144)+50,12,31)),"终生+50年（人工确认）"))</f>
        <v/>
      </c>
      <c r="F144" s="14">
        <f>IF($E144="","",IF(NOT(ISNUMBER($E144)),"人工确认",IF($E144&lt;TODAY(),"已逾期",IF($E144&lt;=TODAY()+180,"180天内","正常"))))</f>
        <v/>
      </c>
      <c r="G144" s="14" t="n"/>
      <c r="H144" s="14" t="n"/>
      <c r="I144" s="14" t="n"/>
      <c r="J144" s="14" t="n"/>
      <c r="K144" s="16" t="n"/>
      <c r="L144" s="14" t="n"/>
      <c r="M144" s="14" t="n"/>
      <c r="N144" s="15" t="n"/>
      <c r="O144" s="14" t="n"/>
      <c r="P144" s="15" t="n"/>
    </row>
    <row r="145">
      <c r="A145" s="14" t="n"/>
      <c r="B145" s="14" t="n"/>
      <c r="C145" s="14" t="n"/>
      <c r="D145" s="15" t="n"/>
      <c r="E145" s="15">
        <f>IF(OR($D145="",$O145=""),"",IF($O145="法人或其他组织",IF($N145="",DATE(YEAR($D145)+50,12,31),DATE(YEAR($N145)+50,12,31)),"终生+50年（人工确认）"))</f>
        <v/>
      </c>
      <c r="F145" s="14">
        <f>IF($E145="","",IF(NOT(ISNUMBER($E145)),"人工确认",IF($E145&lt;TODAY(),"已逾期",IF($E145&lt;=TODAY()+180,"180天内","正常"))))</f>
        <v/>
      </c>
      <c r="G145" s="14" t="n"/>
      <c r="H145" s="14" t="n"/>
      <c r="I145" s="14" t="n"/>
      <c r="J145" s="14" t="n"/>
      <c r="K145" s="16" t="n"/>
      <c r="L145" s="14" t="n"/>
      <c r="M145" s="14" t="n"/>
      <c r="N145" s="15" t="n"/>
      <c r="O145" s="14" t="n"/>
      <c r="P145" s="15" t="n"/>
    </row>
    <row r="146">
      <c r="A146" s="14" t="n"/>
      <c r="B146" s="14" t="n"/>
      <c r="C146" s="14" t="n"/>
      <c r="D146" s="15" t="n"/>
      <c r="E146" s="15">
        <f>IF(OR($D146="",$O146=""),"",IF($O146="法人或其他组织",IF($N146="",DATE(YEAR($D146)+50,12,31),DATE(YEAR($N146)+50,12,31)),"终生+50年（人工确认）"))</f>
        <v/>
      </c>
      <c r="F146" s="14">
        <f>IF($E146="","",IF(NOT(ISNUMBER($E146)),"人工确认",IF($E146&lt;TODAY(),"已逾期",IF($E146&lt;=TODAY()+180,"180天内","正常"))))</f>
        <v/>
      </c>
      <c r="G146" s="14" t="n"/>
      <c r="H146" s="14" t="n"/>
      <c r="I146" s="14" t="n"/>
      <c r="J146" s="14" t="n"/>
      <c r="K146" s="16" t="n"/>
      <c r="L146" s="14" t="n"/>
      <c r="M146" s="14" t="n"/>
      <c r="N146" s="15" t="n"/>
      <c r="O146" s="14" t="n"/>
      <c r="P146" s="15" t="n"/>
    </row>
    <row r="147">
      <c r="A147" s="14" t="n"/>
      <c r="B147" s="14" t="n"/>
      <c r="C147" s="14" t="n"/>
      <c r="D147" s="15" t="n"/>
      <c r="E147" s="15">
        <f>IF(OR($D147="",$O147=""),"",IF($O147="法人或其他组织",IF($N147="",DATE(YEAR($D147)+50,12,31),DATE(YEAR($N147)+50,12,31)),"终生+50年（人工确认）"))</f>
        <v/>
      </c>
      <c r="F147" s="14">
        <f>IF($E147="","",IF(NOT(ISNUMBER($E147)),"人工确认",IF($E147&lt;TODAY(),"已逾期",IF($E147&lt;=TODAY()+180,"180天内","正常"))))</f>
        <v/>
      </c>
      <c r="G147" s="14" t="n"/>
      <c r="H147" s="14" t="n"/>
      <c r="I147" s="14" t="n"/>
      <c r="J147" s="14" t="n"/>
      <c r="K147" s="16" t="n"/>
      <c r="L147" s="14" t="n"/>
      <c r="M147" s="14" t="n"/>
      <c r="N147" s="15" t="n"/>
      <c r="O147" s="14" t="n"/>
      <c r="P147" s="15" t="n"/>
    </row>
    <row r="148">
      <c r="A148" s="14" t="n"/>
      <c r="B148" s="14" t="n"/>
      <c r="C148" s="14" t="n"/>
      <c r="D148" s="15" t="n"/>
      <c r="E148" s="15">
        <f>IF(OR($D148="",$O148=""),"",IF($O148="法人或其他组织",IF($N148="",DATE(YEAR($D148)+50,12,31),DATE(YEAR($N148)+50,12,31)),"终生+50年（人工确认）"))</f>
        <v/>
      </c>
      <c r="F148" s="14">
        <f>IF($E148="","",IF(NOT(ISNUMBER($E148)),"人工确认",IF($E148&lt;TODAY(),"已逾期",IF($E148&lt;=TODAY()+180,"180天内","正常"))))</f>
        <v/>
      </c>
      <c r="G148" s="14" t="n"/>
      <c r="H148" s="14" t="n"/>
      <c r="I148" s="14" t="n"/>
      <c r="J148" s="14" t="n"/>
      <c r="K148" s="16" t="n"/>
      <c r="L148" s="14" t="n"/>
      <c r="M148" s="14" t="n"/>
      <c r="N148" s="15" t="n"/>
      <c r="O148" s="14" t="n"/>
      <c r="P148" s="15" t="n"/>
    </row>
    <row r="149">
      <c r="A149" s="14" t="n"/>
      <c r="B149" s="14" t="n"/>
      <c r="C149" s="14" t="n"/>
      <c r="D149" s="15" t="n"/>
      <c r="E149" s="15">
        <f>IF(OR($D149="",$O149=""),"",IF($O149="法人或其他组织",IF($N149="",DATE(YEAR($D149)+50,12,31),DATE(YEAR($N149)+50,12,31)),"终生+50年（人工确认）"))</f>
        <v/>
      </c>
      <c r="F149" s="14">
        <f>IF($E149="","",IF(NOT(ISNUMBER($E149)),"人工确认",IF($E149&lt;TODAY(),"已逾期",IF($E149&lt;=TODAY()+180,"180天内","正常"))))</f>
        <v/>
      </c>
      <c r="G149" s="14" t="n"/>
      <c r="H149" s="14" t="n"/>
      <c r="I149" s="14" t="n"/>
      <c r="J149" s="14" t="n"/>
      <c r="K149" s="16" t="n"/>
      <c r="L149" s="14" t="n"/>
      <c r="M149" s="14" t="n"/>
      <c r="N149" s="15" t="n"/>
      <c r="O149" s="14" t="n"/>
      <c r="P149" s="15" t="n"/>
    </row>
    <row r="150">
      <c r="A150" s="14" t="n"/>
      <c r="B150" s="14" t="n"/>
      <c r="C150" s="14" t="n"/>
      <c r="D150" s="15" t="n"/>
      <c r="E150" s="15">
        <f>IF(OR($D150="",$O150=""),"",IF($O150="法人或其他组织",IF($N150="",DATE(YEAR($D150)+50,12,31),DATE(YEAR($N150)+50,12,31)),"终生+50年（人工确认）"))</f>
        <v/>
      </c>
      <c r="F150" s="14">
        <f>IF($E150="","",IF(NOT(ISNUMBER($E150)),"人工确认",IF($E150&lt;TODAY(),"已逾期",IF($E150&lt;=TODAY()+180,"180天内","正常"))))</f>
        <v/>
      </c>
      <c r="G150" s="14" t="n"/>
      <c r="H150" s="14" t="n"/>
      <c r="I150" s="14" t="n"/>
      <c r="J150" s="14" t="n"/>
      <c r="K150" s="16" t="n"/>
      <c r="L150" s="14" t="n"/>
      <c r="M150" s="14" t="n"/>
      <c r="N150" s="15" t="n"/>
      <c r="O150" s="14" t="n"/>
      <c r="P150" s="15" t="n"/>
    </row>
    <row r="151">
      <c r="A151" s="14" t="n"/>
      <c r="B151" s="14" t="n"/>
      <c r="C151" s="14" t="n"/>
      <c r="D151" s="15" t="n"/>
      <c r="E151" s="15">
        <f>IF(OR($D151="",$O151=""),"",IF($O151="法人或其他组织",IF($N151="",DATE(YEAR($D151)+50,12,31),DATE(YEAR($N151)+50,12,31)),"终生+50年（人工确认）"))</f>
        <v/>
      </c>
      <c r="F151" s="14">
        <f>IF($E151="","",IF(NOT(ISNUMBER($E151)),"人工确认",IF($E151&lt;TODAY(),"已逾期",IF($E151&lt;=TODAY()+180,"180天内","正常"))))</f>
        <v/>
      </c>
      <c r="G151" s="14" t="n"/>
      <c r="H151" s="14" t="n"/>
      <c r="I151" s="14" t="n"/>
      <c r="J151" s="14" t="n"/>
      <c r="K151" s="16" t="n"/>
      <c r="L151" s="14" t="n"/>
      <c r="M151" s="14" t="n"/>
      <c r="N151" s="15" t="n"/>
      <c r="O151" s="14" t="n"/>
      <c r="P151" s="15" t="n"/>
    </row>
    <row r="152">
      <c r="A152" s="14" t="n"/>
      <c r="B152" s="14" t="n"/>
      <c r="C152" s="14" t="n"/>
      <c r="D152" s="15" t="n"/>
      <c r="E152" s="15">
        <f>IF(OR($D152="",$O152=""),"",IF($O152="法人或其他组织",IF($N152="",DATE(YEAR($D152)+50,12,31),DATE(YEAR($N152)+50,12,31)),"终生+50年（人工确认）"))</f>
        <v/>
      </c>
      <c r="F152" s="14">
        <f>IF($E152="","",IF(NOT(ISNUMBER($E152)),"人工确认",IF($E152&lt;TODAY(),"已逾期",IF($E152&lt;=TODAY()+180,"180天内","正常"))))</f>
        <v/>
      </c>
      <c r="G152" s="14" t="n"/>
      <c r="H152" s="14" t="n"/>
      <c r="I152" s="14" t="n"/>
      <c r="J152" s="14" t="n"/>
      <c r="K152" s="16" t="n"/>
      <c r="L152" s="14" t="n"/>
      <c r="M152" s="14" t="n"/>
      <c r="N152" s="15" t="n"/>
      <c r="O152" s="14" t="n"/>
      <c r="P152" s="15" t="n"/>
    </row>
    <row r="153">
      <c r="A153" s="14" t="n"/>
      <c r="B153" s="14" t="n"/>
      <c r="C153" s="14" t="n"/>
      <c r="D153" s="15" t="n"/>
      <c r="E153" s="15">
        <f>IF(OR($D153="",$O153=""),"",IF($O153="法人或其他组织",IF($N153="",DATE(YEAR($D153)+50,12,31),DATE(YEAR($N153)+50,12,31)),"终生+50年（人工确认）"))</f>
        <v/>
      </c>
      <c r="F153" s="14">
        <f>IF($E153="","",IF(NOT(ISNUMBER($E153)),"人工确认",IF($E153&lt;TODAY(),"已逾期",IF($E153&lt;=TODAY()+180,"180天内","正常"))))</f>
        <v/>
      </c>
      <c r="G153" s="14" t="n"/>
      <c r="H153" s="14" t="n"/>
      <c r="I153" s="14" t="n"/>
      <c r="J153" s="14" t="n"/>
      <c r="K153" s="16" t="n"/>
      <c r="L153" s="14" t="n"/>
      <c r="M153" s="14" t="n"/>
      <c r="N153" s="15" t="n"/>
      <c r="O153" s="14" t="n"/>
      <c r="P153" s="15" t="n"/>
    </row>
    <row r="154">
      <c r="A154" s="14" t="n"/>
      <c r="B154" s="14" t="n"/>
      <c r="C154" s="14" t="n"/>
      <c r="D154" s="15" t="n"/>
      <c r="E154" s="15">
        <f>IF(OR($D154="",$O154=""),"",IF($O154="法人或其他组织",IF($N154="",DATE(YEAR($D154)+50,12,31),DATE(YEAR($N154)+50,12,31)),"终生+50年（人工确认）"))</f>
        <v/>
      </c>
      <c r="F154" s="14">
        <f>IF($E154="","",IF(NOT(ISNUMBER($E154)),"人工确认",IF($E154&lt;TODAY(),"已逾期",IF($E154&lt;=TODAY()+180,"180天内","正常"))))</f>
        <v/>
      </c>
      <c r="G154" s="14" t="n"/>
      <c r="H154" s="14" t="n"/>
      <c r="I154" s="14" t="n"/>
      <c r="J154" s="14" t="n"/>
      <c r="K154" s="16" t="n"/>
      <c r="L154" s="14" t="n"/>
      <c r="M154" s="14" t="n"/>
      <c r="N154" s="15" t="n"/>
      <c r="O154" s="14" t="n"/>
      <c r="P154" s="15" t="n"/>
    </row>
    <row r="155">
      <c r="A155" s="14" t="n"/>
      <c r="B155" s="14" t="n"/>
      <c r="C155" s="14" t="n"/>
      <c r="D155" s="15" t="n"/>
      <c r="E155" s="15">
        <f>IF(OR($D155="",$O155=""),"",IF($O155="法人或其他组织",IF($N155="",DATE(YEAR($D155)+50,12,31),DATE(YEAR($N155)+50,12,31)),"终生+50年（人工确认）"))</f>
        <v/>
      </c>
      <c r="F155" s="14">
        <f>IF($E155="","",IF(NOT(ISNUMBER($E155)),"人工确认",IF($E155&lt;TODAY(),"已逾期",IF($E155&lt;=TODAY()+180,"180天内","正常"))))</f>
        <v/>
      </c>
      <c r="G155" s="14" t="n"/>
      <c r="H155" s="14" t="n"/>
      <c r="I155" s="14" t="n"/>
      <c r="J155" s="14" t="n"/>
      <c r="K155" s="16" t="n"/>
      <c r="L155" s="14" t="n"/>
      <c r="M155" s="14" t="n"/>
      <c r="N155" s="15" t="n"/>
      <c r="O155" s="14" t="n"/>
      <c r="P155" s="15" t="n"/>
    </row>
    <row r="156">
      <c r="A156" s="14" t="n"/>
      <c r="B156" s="14" t="n"/>
      <c r="C156" s="14" t="n"/>
      <c r="D156" s="15" t="n"/>
      <c r="E156" s="15">
        <f>IF(OR($D156="",$O156=""),"",IF($O156="法人或其他组织",IF($N156="",DATE(YEAR($D156)+50,12,31),DATE(YEAR($N156)+50,12,31)),"终生+50年（人工确认）"))</f>
        <v/>
      </c>
      <c r="F156" s="14">
        <f>IF($E156="","",IF(NOT(ISNUMBER($E156)),"人工确认",IF($E156&lt;TODAY(),"已逾期",IF($E156&lt;=TODAY()+180,"180天内","正常"))))</f>
        <v/>
      </c>
      <c r="G156" s="14" t="n"/>
      <c r="H156" s="14" t="n"/>
      <c r="I156" s="14" t="n"/>
      <c r="J156" s="14" t="n"/>
      <c r="K156" s="16" t="n"/>
      <c r="L156" s="14" t="n"/>
      <c r="M156" s="14" t="n"/>
      <c r="N156" s="15" t="n"/>
      <c r="O156" s="14" t="n"/>
      <c r="P156" s="15" t="n"/>
    </row>
    <row r="157">
      <c r="A157" s="14" t="n"/>
      <c r="B157" s="14" t="n"/>
      <c r="C157" s="14" t="n"/>
      <c r="D157" s="15" t="n"/>
      <c r="E157" s="15">
        <f>IF(OR($D157="",$O157=""),"",IF($O157="法人或其他组织",IF($N157="",DATE(YEAR($D157)+50,12,31),DATE(YEAR($N157)+50,12,31)),"终生+50年（人工确认）"))</f>
        <v/>
      </c>
      <c r="F157" s="14">
        <f>IF($E157="","",IF(NOT(ISNUMBER($E157)),"人工确认",IF($E157&lt;TODAY(),"已逾期",IF($E157&lt;=TODAY()+180,"180天内","正常"))))</f>
        <v/>
      </c>
      <c r="G157" s="14" t="n"/>
      <c r="H157" s="14" t="n"/>
      <c r="I157" s="14" t="n"/>
      <c r="J157" s="14" t="n"/>
      <c r="K157" s="16" t="n"/>
      <c r="L157" s="14" t="n"/>
      <c r="M157" s="14" t="n"/>
      <c r="N157" s="15" t="n"/>
      <c r="O157" s="14" t="n"/>
      <c r="P157" s="15" t="n"/>
    </row>
    <row r="158">
      <c r="A158" s="14" t="n"/>
      <c r="B158" s="14" t="n"/>
      <c r="C158" s="14" t="n"/>
      <c r="D158" s="15" t="n"/>
      <c r="E158" s="15">
        <f>IF(OR($D158="",$O158=""),"",IF($O158="法人或其他组织",IF($N158="",DATE(YEAR($D158)+50,12,31),DATE(YEAR($N158)+50,12,31)),"终生+50年（人工确认）"))</f>
        <v/>
      </c>
      <c r="F158" s="14">
        <f>IF($E158="","",IF(NOT(ISNUMBER($E158)),"人工确认",IF($E158&lt;TODAY(),"已逾期",IF($E158&lt;=TODAY()+180,"180天内","正常"))))</f>
        <v/>
      </c>
      <c r="G158" s="14" t="n"/>
      <c r="H158" s="14" t="n"/>
      <c r="I158" s="14" t="n"/>
      <c r="J158" s="14" t="n"/>
      <c r="K158" s="16" t="n"/>
      <c r="L158" s="14" t="n"/>
      <c r="M158" s="14" t="n"/>
      <c r="N158" s="15" t="n"/>
      <c r="O158" s="14" t="n"/>
      <c r="P158" s="15" t="n"/>
    </row>
    <row r="159">
      <c r="A159" s="14" t="n"/>
      <c r="B159" s="14" t="n"/>
      <c r="C159" s="14" t="n"/>
      <c r="D159" s="15" t="n"/>
      <c r="E159" s="15">
        <f>IF(OR($D159="",$O159=""),"",IF($O159="法人或其他组织",IF($N159="",DATE(YEAR($D159)+50,12,31),DATE(YEAR($N159)+50,12,31)),"终生+50年（人工确认）"))</f>
        <v/>
      </c>
      <c r="F159" s="14">
        <f>IF($E159="","",IF(NOT(ISNUMBER($E159)),"人工确认",IF($E159&lt;TODAY(),"已逾期",IF($E159&lt;=TODAY()+180,"180天内","正常"))))</f>
        <v/>
      </c>
      <c r="G159" s="14" t="n"/>
      <c r="H159" s="14" t="n"/>
      <c r="I159" s="14" t="n"/>
      <c r="J159" s="14" t="n"/>
      <c r="K159" s="16" t="n"/>
      <c r="L159" s="14" t="n"/>
      <c r="M159" s="14" t="n"/>
      <c r="N159" s="15" t="n"/>
      <c r="O159" s="14" t="n"/>
      <c r="P159" s="15" t="n"/>
    </row>
    <row r="160">
      <c r="A160" s="14" t="n"/>
      <c r="B160" s="14" t="n"/>
      <c r="C160" s="14" t="n"/>
      <c r="D160" s="15" t="n"/>
      <c r="E160" s="15">
        <f>IF(OR($D160="",$O160=""),"",IF($O160="法人或其他组织",IF($N160="",DATE(YEAR($D160)+50,12,31),DATE(YEAR($N160)+50,12,31)),"终生+50年（人工确认）"))</f>
        <v/>
      </c>
      <c r="F160" s="14">
        <f>IF($E160="","",IF(NOT(ISNUMBER($E160)),"人工确认",IF($E160&lt;TODAY(),"已逾期",IF($E160&lt;=TODAY()+180,"180天内","正常"))))</f>
        <v/>
      </c>
      <c r="G160" s="14" t="n"/>
      <c r="H160" s="14" t="n"/>
      <c r="I160" s="14" t="n"/>
      <c r="J160" s="14" t="n"/>
      <c r="K160" s="16" t="n"/>
      <c r="L160" s="14" t="n"/>
      <c r="M160" s="14" t="n"/>
      <c r="N160" s="15" t="n"/>
      <c r="O160" s="14" t="n"/>
      <c r="P160" s="15" t="n"/>
    </row>
    <row r="161">
      <c r="A161" s="14" t="n"/>
      <c r="B161" s="14" t="n"/>
      <c r="C161" s="14" t="n"/>
      <c r="D161" s="15" t="n"/>
      <c r="E161" s="15">
        <f>IF(OR($D161="",$O161=""),"",IF($O161="法人或其他组织",IF($N161="",DATE(YEAR($D161)+50,12,31),DATE(YEAR($N161)+50,12,31)),"终生+50年（人工确认）"))</f>
        <v/>
      </c>
      <c r="F161" s="14">
        <f>IF($E161="","",IF(NOT(ISNUMBER($E161)),"人工确认",IF($E161&lt;TODAY(),"已逾期",IF($E161&lt;=TODAY()+180,"180天内","正常"))))</f>
        <v/>
      </c>
      <c r="G161" s="14" t="n"/>
      <c r="H161" s="14" t="n"/>
      <c r="I161" s="14" t="n"/>
      <c r="J161" s="14" t="n"/>
      <c r="K161" s="16" t="n"/>
      <c r="L161" s="14" t="n"/>
      <c r="M161" s="14" t="n"/>
      <c r="N161" s="15" t="n"/>
      <c r="O161" s="14" t="n"/>
      <c r="P161" s="15" t="n"/>
    </row>
    <row r="162">
      <c r="A162" s="14" t="n"/>
      <c r="B162" s="14" t="n"/>
      <c r="C162" s="14" t="n"/>
      <c r="D162" s="15" t="n"/>
      <c r="E162" s="15">
        <f>IF(OR($D162="",$O162=""),"",IF($O162="法人或其他组织",IF($N162="",DATE(YEAR($D162)+50,12,31),DATE(YEAR($N162)+50,12,31)),"终生+50年（人工确认）"))</f>
        <v/>
      </c>
      <c r="F162" s="14">
        <f>IF($E162="","",IF(NOT(ISNUMBER($E162)),"人工确认",IF($E162&lt;TODAY(),"已逾期",IF($E162&lt;=TODAY()+180,"180天内","正常"))))</f>
        <v/>
      </c>
      <c r="G162" s="14" t="n"/>
      <c r="H162" s="14" t="n"/>
      <c r="I162" s="14" t="n"/>
      <c r="J162" s="14" t="n"/>
      <c r="K162" s="16" t="n"/>
      <c r="L162" s="14" t="n"/>
      <c r="M162" s="14" t="n"/>
      <c r="N162" s="15" t="n"/>
      <c r="O162" s="14" t="n"/>
      <c r="P162" s="15" t="n"/>
    </row>
    <row r="163">
      <c r="A163" s="14" t="n"/>
      <c r="B163" s="14" t="n"/>
      <c r="C163" s="14" t="n"/>
      <c r="D163" s="15" t="n"/>
      <c r="E163" s="15">
        <f>IF(OR($D163="",$O163=""),"",IF($O163="法人或其他组织",IF($N163="",DATE(YEAR($D163)+50,12,31),DATE(YEAR($N163)+50,12,31)),"终生+50年（人工确认）"))</f>
        <v/>
      </c>
      <c r="F163" s="14">
        <f>IF($E163="","",IF(NOT(ISNUMBER($E163)),"人工确认",IF($E163&lt;TODAY(),"已逾期",IF($E163&lt;=TODAY()+180,"180天内","正常"))))</f>
        <v/>
      </c>
      <c r="G163" s="14" t="n"/>
      <c r="H163" s="14" t="n"/>
      <c r="I163" s="14" t="n"/>
      <c r="J163" s="14" t="n"/>
      <c r="K163" s="16" t="n"/>
      <c r="L163" s="14" t="n"/>
      <c r="M163" s="14" t="n"/>
      <c r="N163" s="15" t="n"/>
      <c r="O163" s="14" t="n"/>
      <c r="P163" s="15" t="n"/>
    </row>
    <row r="164">
      <c r="A164" s="14" t="n"/>
      <c r="B164" s="14" t="n"/>
      <c r="C164" s="14" t="n"/>
      <c r="D164" s="15" t="n"/>
      <c r="E164" s="15">
        <f>IF(OR($D164="",$O164=""),"",IF($O164="法人或其他组织",IF($N164="",DATE(YEAR($D164)+50,12,31),DATE(YEAR($N164)+50,12,31)),"终生+50年（人工确认）"))</f>
        <v/>
      </c>
      <c r="F164" s="14">
        <f>IF($E164="","",IF(NOT(ISNUMBER($E164)),"人工确认",IF($E164&lt;TODAY(),"已逾期",IF($E164&lt;=TODAY()+180,"180天内","正常"))))</f>
        <v/>
      </c>
      <c r="G164" s="14" t="n"/>
      <c r="H164" s="14" t="n"/>
      <c r="I164" s="14" t="n"/>
      <c r="J164" s="14" t="n"/>
      <c r="K164" s="16" t="n"/>
      <c r="L164" s="14" t="n"/>
      <c r="M164" s="14" t="n"/>
      <c r="N164" s="15" t="n"/>
      <c r="O164" s="14" t="n"/>
      <c r="P164" s="15" t="n"/>
    </row>
    <row r="165">
      <c r="A165" s="14" t="n"/>
      <c r="B165" s="14" t="n"/>
      <c r="C165" s="14" t="n"/>
      <c r="D165" s="15" t="n"/>
      <c r="E165" s="15">
        <f>IF(OR($D165="",$O165=""),"",IF($O165="法人或其他组织",IF($N165="",DATE(YEAR($D165)+50,12,31),DATE(YEAR($N165)+50,12,31)),"终生+50年（人工确认）"))</f>
        <v/>
      </c>
      <c r="F165" s="14">
        <f>IF($E165="","",IF(NOT(ISNUMBER($E165)),"人工确认",IF($E165&lt;TODAY(),"已逾期",IF($E165&lt;=TODAY()+180,"180天内","正常"))))</f>
        <v/>
      </c>
      <c r="G165" s="14" t="n"/>
      <c r="H165" s="14" t="n"/>
      <c r="I165" s="14" t="n"/>
      <c r="J165" s="14" t="n"/>
      <c r="K165" s="16" t="n"/>
      <c r="L165" s="14" t="n"/>
      <c r="M165" s="14" t="n"/>
      <c r="N165" s="15" t="n"/>
      <c r="O165" s="14" t="n"/>
      <c r="P165" s="15" t="n"/>
    </row>
    <row r="166">
      <c r="A166" s="14" t="n"/>
      <c r="B166" s="14" t="n"/>
      <c r="C166" s="14" t="n"/>
      <c r="D166" s="15" t="n"/>
      <c r="E166" s="15">
        <f>IF(OR($D166="",$O166=""),"",IF($O166="法人或其他组织",IF($N166="",DATE(YEAR($D166)+50,12,31),DATE(YEAR($N166)+50,12,31)),"终生+50年（人工确认）"))</f>
        <v/>
      </c>
      <c r="F166" s="14">
        <f>IF($E166="","",IF(NOT(ISNUMBER($E166)),"人工确认",IF($E166&lt;TODAY(),"已逾期",IF($E166&lt;=TODAY()+180,"180天内","正常"))))</f>
        <v/>
      </c>
      <c r="G166" s="14" t="n"/>
      <c r="H166" s="14" t="n"/>
      <c r="I166" s="14" t="n"/>
      <c r="J166" s="14" t="n"/>
      <c r="K166" s="16" t="n"/>
      <c r="L166" s="14" t="n"/>
      <c r="M166" s="14" t="n"/>
      <c r="N166" s="15" t="n"/>
      <c r="O166" s="14" t="n"/>
      <c r="P166" s="15" t="n"/>
    </row>
    <row r="167">
      <c r="A167" s="14" t="n"/>
      <c r="B167" s="14" t="n"/>
      <c r="C167" s="14" t="n"/>
      <c r="D167" s="15" t="n"/>
      <c r="E167" s="15">
        <f>IF(OR($D167="",$O167=""),"",IF($O167="法人或其他组织",IF($N167="",DATE(YEAR($D167)+50,12,31),DATE(YEAR($N167)+50,12,31)),"终生+50年（人工确认）"))</f>
        <v/>
      </c>
      <c r="F167" s="14">
        <f>IF($E167="","",IF(NOT(ISNUMBER($E167)),"人工确认",IF($E167&lt;TODAY(),"已逾期",IF($E167&lt;=TODAY()+180,"180天内","正常"))))</f>
        <v/>
      </c>
      <c r="G167" s="14" t="n"/>
      <c r="H167" s="14" t="n"/>
      <c r="I167" s="14" t="n"/>
      <c r="J167" s="14" t="n"/>
      <c r="K167" s="16" t="n"/>
      <c r="L167" s="14" t="n"/>
      <c r="M167" s="14" t="n"/>
      <c r="N167" s="15" t="n"/>
      <c r="O167" s="14" t="n"/>
      <c r="P167" s="15" t="n"/>
    </row>
    <row r="168">
      <c r="A168" s="14" t="n"/>
      <c r="B168" s="14" t="n"/>
      <c r="C168" s="14" t="n"/>
      <c r="D168" s="15" t="n"/>
      <c r="E168" s="15">
        <f>IF(OR($D168="",$O168=""),"",IF($O168="法人或其他组织",IF($N168="",DATE(YEAR($D168)+50,12,31),DATE(YEAR($N168)+50,12,31)),"终生+50年（人工确认）"))</f>
        <v/>
      </c>
      <c r="F168" s="14">
        <f>IF($E168="","",IF(NOT(ISNUMBER($E168)),"人工确认",IF($E168&lt;TODAY(),"已逾期",IF($E168&lt;=TODAY()+180,"180天内","正常"))))</f>
        <v/>
      </c>
      <c r="G168" s="14" t="n"/>
      <c r="H168" s="14" t="n"/>
      <c r="I168" s="14" t="n"/>
      <c r="J168" s="14" t="n"/>
      <c r="K168" s="16" t="n"/>
      <c r="L168" s="14" t="n"/>
      <c r="M168" s="14" t="n"/>
      <c r="N168" s="15" t="n"/>
      <c r="O168" s="14" t="n"/>
      <c r="P168" s="15" t="n"/>
    </row>
    <row r="169">
      <c r="A169" s="14" t="n"/>
      <c r="B169" s="14" t="n"/>
      <c r="C169" s="14" t="n"/>
      <c r="D169" s="15" t="n"/>
      <c r="E169" s="15">
        <f>IF(OR($D169="",$O169=""),"",IF($O169="法人或其他组织",IF($N169="",DATE(YEAR($D169)+50,12,31),DATE(YEAR($N169)+50,12,31)),"终生+50年（人工确认）"))</f>
        <v/>
      </c>
      <c r="F169" s="14">
        <f>IF($E169="","",IF(NOT(ISNUMBER($E169)),"人工确认",IF($E169&lt;TODAY(),"已逾期",IF($E169&lt;=TODAY()+180,"180天内","正常"))))</f>
        <v/>
      </c>
      <c r="G169" s="14" t="n"/>
      <c r="H169" s="14" t="n"/>
      <c r="I169" s="14" t="n"/>
      <c r="J169" s="14" t="n"/>
      <c r="K169" s="16" t="n"/>
      <c r="L169" s="14" t="n"/>
      <c r="M169" s="14" t="n"/>
      <c r="N169" s="15" t="n"/>
      <c r="O169" s="14" t="n"/>
      <c r="P169" s="15" t="n"/>
    </row>
    <row r="170">
      <c r="A170" s="14" t="n"/>
      <c r="B170" s="14" t="n"/>
      <c r="C170" s="14" t="n"/>
      <c r="D170" s="15" t="n"/>
      <c r="E170" s="15">
        <f>IF(OR($D170="",$O170=""),"",IF($O170="法人或其他组织",IF($N170="",DATE(YEAR($D170)+50,12,31),DATE(YEAR($N170)+50,12,31)),"终生+50年（人工确认）"))</f>
        <v/>
      </c>
      <c r="F170" s="14">
        <f>IF($E170="","",IF(NOT(ISNUMBER($E170)),"人工确认",IF($E170&lt;TODAY(),"已逾期",IF($E170&lt;=TODAY()+180,"180天内","正常"))))</f>
        <v/>
      </c>
      <c r="G170" s="14" t="n"/>
      <c r="H170" s="14" t="n"/>
      <c r="I170" s="14" t="n"/>
      <c r="J170" s="14" t="n"/>
      <c r="K170" s="16" t="n"/>
      <c r="L170" s="14" t="n"/>
      <c r="M170" s="14" t="n"/>
      <c r="N170" s="15" t="n"/>
      <c r="O170" s="14" t="n"/>
      <c r="P170" s="15" t="n"/>
    </row>
    <row r="171">
      <c r="A171" s="14" t="n"/>
      <c r="B171" s="14" t="n"/>
      <c r="C171" s="14" t="n"/>
      <c r="D171" s="15" t="n"/>
      <c r="E171" s="15">
        <f>IF(OR($D171="",$O171=""),"",IF($O171="法人或其他组织",IF($N171="",DATE(YEAR($D171)+50,12,31),DATE(YEAR($N171)+50,12,31)),"终生+50年（人工确认）"))</f>
        <v/>
      </c>
      <c r="F171" s="14">
        <f>IF($E171="","",IF(NOT(ISNUMBER($E171)),"人工确认",IF($E171&lt;TODAY(),"已逾期",IF($E171&lt;=TODAY()+180,"180天内","正常"))))</f>
        <v/>
      </c>
      <c r="G171" s="14" t="n"/>
      <c r="H171" s="14" t="n"/>
      <c r="I171" s="14" t="n"/>
      <c r="J171" s="14" t="n"/>
      <c r="K171" s="16" t="n"/>
      <c r="L171" s="14" t="n"/>
      <c r="M171" s="14" t="n"/>
      <c r="N171" s="15" t="n"/>
      <c r="O171" s="14" t="n"/>
      <c r="P171" s="15" t="n"/>
    </row>
    <row r="172">
      <c r="A172" s="14" t="n"/>
      <c r="B172" s="14" t="n"/>
      <c r="C172" s="14" t="n"/>
      <c r="D172" s="15" t="n"/>
      <c r="E172" s="15">
        <f>IF(OR($D172="",$O172=""),"",IF($O172="法人或其他组织",IF($N172="",DATE(YEAR($D172)+50,12,31),DATE(YEAR($N172)+50,12,31)),"终生+50年（人工确认）"))</f>
        <v/>
      </c>
      <c r="F172" s="14">
        <f>IF($E172="","",IF(NOT(ISNUMBER($E172)),"人工确认",IF($E172&lt;TODAY(),"已逾期",IF($E172&lt;=TODAY()+180,"180天内","正常"))))</f>
        <v/>
      </c>
      <c r="G172" s="14" t="n"/>
      <c r="H172" s="14" t="n"/>
      <c r="I172" s="14" t="n"/>
      <c r="J172" s="14" t="n"/>
      <c r="K172" s="16" t="n"/>
      <c r="L172" s="14" t="n"/>
      <c r="M172" s="14" t="n"/>
      <c r="N172" s="15" t="n"/>
      <c r="O172" s="14" t="n"/>
      <c r="P172" s="15" t="n"/>
    </row>
    <row r="173">
      <c r="A173" s="14" t="n"/>
      <c r="B173" s="14" t="n"/>
      <c r="C173" s="14" t="n"/>
      <c r="D173" s="15" t="n"/>
      <c r="E173" s="15">
        <f>IF(OR($D173="",$O173=""),"",IF($O173="法人或其他组织",IF($N173="",DATE(YEAR($D173)+50,12,31),DATE(YEAR($N173)+50,12,31)),"终生+50年（人工确认）"))</f>
        <v/>
      </c>
      <c r="F173" s="14">
        <f>IF($E173="","",IF(NOT(ISNUMBER($E173)),"人工确认",IF($E173&lt;TODAY(),"已逾期",IF($E173&lt;=TODAY()+180,"180天内","正常"))))</f>
        <v/>
      </c>
      <c r="G173" s="14" t="n"/>
      <c r="H173" s="14" t="n"/>
      <c r="I173" s="14" t="n"/>
      <c r="J173" s="14" t="n"/>
      <c r="K173" s="16" t="n"/>
      <c r="L173" s="14" t="n"/>
      <c r="M173" s="14" t="n"/>
      <c r="N173" s="15" t="n"/>
      <c r="O173" s="14" t="n"/>
      <c r="P173" s="15" t="n"/>
    </row>
    <row r="174">
      <c r="A174" s="14" t="n"/>
      <c r="B174" s="14" t="n"/>
      <c r="C174" s="14" t="n"/>
      <c r="D174" s="15" t="n"/>
      <c r="E174" s="15">
        <f>IF(OR($D174="",$O174=""),"",IF($O174="法人或其他组织",IF($N174="",DATE(YEAR($D174)+50,12,31),DATE(YEAR($N174)+50,12,31)),"终生+50年（人工确认）"))</f>
        <v/>
      </c>
      <c r="F174" s="14">
        <f>IF($E174="","",IF(NOT(ISNUMBER($E174)),"人工确认",IF($E174&lt;TODAY(),"已逾期",IF($E174&lt;=TODAY()+180,"180天内","正常"))))</f>
        <v/>
      </c>
      <c r="G174" s="14" t="n"/>
      <c r="H174" s="14" t="n"/>
      <c r="I174" s="14" t="n"/>
      <c r="J174" s="14" t="n"/>
      <c r="K174" s="16" t="n"/>
      <c r="L174" s="14" t="n"/>
      <c r="M174" s="14" t="n"/>
      <c r="N174" s="15" t="n"/>
      <c r="O174" s="14" t="n"/>
      <c r="P174" s="15" t="n"/>
    </row>
    <row r="175">
      <c r="A175" s="14" t="n"/>
      <c r="B175" s="14" t="n"/>
      <c r="C175" s="14" t="n"/>
      <c r="D175" s="15" t="n"/>
      <c r="E175" s="15">
        <f>IF(OR($D175="",$O175=""),"",IF($O175="法人或其他组织",IF($N175="",DATE(YEAR($D175)+50,12,31),DATE(YEAR($N175)+50,12,31)),"终生+50年（人工确认）"))</f>
        <v/>
      </c>
      <c r="F175" s="14">
        <f>IF($E175="","",IF(NOT(ISNUMBER($E175)),"人工确认",IF($E175&lt;TODAY(),"已逾期",IF($E175&lt;=TODAY()+180,"180天内","正常"))))</f>
        <v/>
      </c>
      <c r="G175" s="14" t="n"/>
      <c r="H175" s="14" t="n"/>
      <c r="I175" s="14" t="n"/>
      <c r="J175" s="14" t="n"/>
      <c r="K175" s="16" t="n"/>
      <c r="L175" s="14" t="n"/>
      <c r="M175" s="14" t="n"/>
      <c r="N175" s="15" t="n"/>
      <c r="O175" s="14" t="n"/>
      <c r="P175" s="15" t="n"/>
    </row>
    <row r="176">
      <c r="A176" s="14" t="n"/>
      <c r="B176" s="14" t="n"/>
      <c r="C176" s="14" t="n"/>
      <c r="D176" s="15" t="n"/>
      <c r="E176" s="15">
        <f>IF(OR($D176="",$O176=""),"",IF($O176="法人或其他组织",IF($N176="",DATE(YEAR($D176)+50,12,31),DATE(YEAR($N176)+50,12,31)),"终生+50年（人工确认）"))</f>
        <v/>
      </c>
      <c r="F176" s="14">
        <f>IF($E176="","",IF(NOT(ISNUMBER($E176)),"人工确认",IF($E176&lt;TODAY(),"已逾期",IF($E176&lt;=TODAY()+180,"180天内","正常"))))</f>
        <v/>
      </c>
      <c r="G176" s="14" t="n"/>
      <c r="H176" s="14" t="n"/>
      <c r="I176" s="14" t="n"/>
      <c r="J176" s="14" t="n"/>
      <c r="K176" s="16" t="n"/>
      <c r="L176" s="14" t="n"/>
      <c r="M176" s="14" t="n"/>
      <c r="N176" s="15" t="n"/>
      <c r="O176" s="14" t="n"/>
      <c r="P176" s="15" t="n"/>
    </row>
    <row r="177">
      <c r="A177" s="14" t="n"/>
      <c r="B177" s="14" t="n"/>
      <c r="C177" s="14" t="n"/>
      <c r="D177" s="15" t="n"/>
      <c r="E177" s="15">
        <f>IF(OR($D177="",$O177=""),"",IF($O177="法人或其他组织",IF($N177="",DATE(YEAR($D177)+50,12,31),DATE(YEAR($N177)+50,12,31)),"终生+50年（人工确认）"))</f>
        <v/>
      </c>
      <c r="F177" s="14">
        <f>IF($E177="","",IF(NOT(ISNUMBER($E177)),"人工确认",IF($E177&lt;TODAY(),"已逾期",IF($E177&lt;=TODAY()+180,"180天内","正常"))))</f>
        <v/>
      </c>
      <c r="G177" s="14" t="n"/>
      <c r="H177" s="14" t="n"/>
      <c r="I177" s="14" t="n"/>
      <c r="J177" s="14" t="n"/>
      <c r="K177" s="16" t="n"/>
      <c r="L177" s="14" t="n"/>
      <c r="M177" s="14" t="n"/>
      <c r="N177" s="15" t="n"/>
      <c r="O177" s="14" t="n"/>
      <c r="P177" s="15" t="n"/>
    </row>
    <row r="178">
      <c r="A178" s="14" t="n"/>
      <c r="B178" s="14" t="n"/>
      <c r="C178" s="14" t="n"/>
      <c r="D178" s="15" t="n"/>
      <c r="E178" s="15">
        <f>IF(OR($D178="",$O178=""),"",IF($O178="法人或其他组织",IF($N178="",DATE(YEAR($D178)+50,12,31),DATE(YEAR($N178)+50,12,31)),"终生+50年（人工确认）"))</f>
        <v/>
      </c>
      <c r="F178" s="14">
        <f>IF($E178="","",IF(NOT(ISNUMBER($E178)),"人工确认",IF($E178&lt;TODAY(),"已逾期",IF($E178&lt;=TODAY()+180,"180天内","正常"))))</f>
        <v/>
      </c>
      <c r="G178" s="14" t="n"/>
      <c r="H178" s="14" t="n"/>
      <c r="I178" s="14" t="n"/>
      <c r="J178" s="14" t="n"/>
      <c r="K178" s="16" t="n"/>
      <c r="L178" s="14" t="n"/>
      <c r="M178" s="14" t="n"/>
      <c r="N178" s="15" t="n"/>
      <c r="O178" s="14" t="n"/>
      <c r="P178" s="15" t="n"/>
    </row>
    <row r="179">
      <c r="A179" s="14" t="n"/>
      <c r="B179" s="14" t="n"/>
      <c r="C179" s="14" t="n"/>
      <c r="D179" s="15" t="n"/>
      <c r="E179" s="15">
        <f>IF(OR($D179="",$O179=""),"",IF($O179="法人或其他组织",IF($N179="",DATE(YEAR($D179)+50,12,31),DATE(YEAR($N179)+50,12,31)),"终生+50年（人工确认）"))</f>
        <v/>
      </c>
      <c r="F179" s="14">
        <f>IF($E179="","",IF(NOT(ISNUMBER($E179)),"人工确认",IF($E179&lt;TODAY(),"已逾期",IF($E179&lt;=TODAY()+180,"180天内","正常"))))</f>
        <v/>
      </c>
      <c r="G179" s="14" t="n"/>
      <c r="H179" s="14" t="n"/>
      <c r="I179" s="14" t="n"/>
      <c r="J179" s="14" t="n"/>
      <c r="K179" s="16" t="n"/>
      <c r="L179" s="14" t="n"/>
      <c r="M179" s="14" t="n"/>
      <c r="N179" s="15" t="n"/>
      <c r="O179" s="14" t="n"/>
      <c r="P179" s="15" t="n"/>
    </row>
    <row r="180">
      <c r="A180" s="14" t="n"/>
      <c r="B180" s="14" t="n"/>
      <c r="C180" s="14" t="n"/>
      <c r="D180" s="15" t="n"/>
      <c r="E180" s="15">
        <f>IF(OR($D180="",$O180=""),"",IF($O180="法人或其他组织",IF($N180="",DATE(YEAR($D180)+50,12,31),DATE(YEAR($N180)+50,12,31)),"终生+50年（人工确认）"))</f>
        <v/>
      </c>
      <c r="F180" s="14">
        <f>IF($E180="","",IF(NOT(ISNUMBER($E180)),"人工确认",IF($E180&lt;TODAY(),"已逾期",IF($E180&lt;=TODAY()+180,"180天内","正常"))))</f>
        <v/>
      </c>
      <c r="G180" s="14" t="n"/>
      <c r="H180" s="14" t="n"/>
      <c r="I180" s="14" t="n"/>
      <c r="J180" s="14" t="n"/>
      <c r="K180" s="16" t="n"/>
      <c r="L180" s="14" t="n"/>
      <c r="M180" s="14" t="n"/>
      <c r="N180" s="15" t="n"/>
      <c r="O180" s="14" t="n"/>
      <c r="P180" s="15" t="n"/>
    </row>
    <row r="181">
      <c r="A181" s="14" t="n"/>
      <c r="B181" s="14" t="n"/>
      <c r="C181" s="14" t="n"/>
      <c r="D181" s="15" t="n"/>
      <c r="E181" s="15">
        <f>IF(OR($D181="",$O181=""),"",IF($O181="法人或其他组织",IF($N181="",DATE(YEAR($D181)+50,12,31),DATE(YEAR($N181)+50,12,31)),"终生+50年（人工确认）"))</f>
        <v/>
      </c>
      <c r="F181" s="14">
        <f>IF($E181="","",IF(NOT(ISNUMBER($E181)),"人工确认",IF($E181&lt;TODAY(),"已逾期",IF($E181&lt;=TODAY()+180,"180天内","正常"))))</f>
        <v/>
      </c>
      <c r="G181" s="14" t="n"/>
      <c r="H181" s="14" t="n"/>
      <c r="I181" s="14" t="n"/>
      <c r="J181" s="14" t="n"/>
      <c r="K181" s="16" t="n"/>
      <c r="L181" s="14" t="n"/>
      <c r="M181" s="14" t="n"/>
      <c r="N181" s="15" t="n"/>
      <c r="O181" s="14" t="n"/>
      <c r="P181" s="15" t="n"/>
    </row>
    <row r="182">
      <c r="A182" s="14" t="n"/>
      <c r="B182" s="14" t="n"/>
      <c r="C182" s="14" t="n"/>
      <c r="D182" s="15" t="n"/>
      <c r="E182" s="15">
        <f>IF(OR($D182="",$O182=""),"",IF($O182="法人或其他组织",IF($N182="",DATE(YEAR($D182)+50,12,31),DATE(YEAR($N182)+50,12,31)),"终生+50年（人工确认）"))</f>
        <v/>
      </c>
      <c r="F182" s="14">
        <f>IF($E182="","",IF(NOT(ISNUMBER($E182)),"人工确认",IF($E182&lt;TODAY(),"已逾期",IF($E182&lt;=TODAY()+180,"180天内","正常"))))</f>
        <v/>
      </c>
      <c r="G182" s="14" t="n"/>
      <c r="H182" s="14" t="n"/>
      <c r="I182" s="14" t="n"/>
      <c r="J182" s="14" t="n"/>
      <c r="K182" s="16" t="n"/>
      <c r="L182" s="14" t="n"/>
      <c r="M182" s="14" t="n"/>
      <c r="N182" s="15" t="n"/>
      <c r="O182" s="14" t="n"/>
      <c r="P182" s="15" t="n"/>
    </row>
    <row r="183">
      <c r="A183" s="14" t="n"/>
      <c r="B183" s="14" t="n"/>
      <c r="C183" s="14" t="n"/>
      <c r="D183" s="15" t="n"/>
      <c r="E183" s="15">
        <f>IF(OR($D183="",$O183=""),"",IF($O183="法人或其他组织",IF($N183="",DATE(YEAR($D183)+50,12,31),DATE(YEAR($N183)+50,12,31)),"终生+50年（人工确认）"))</f>
        <v/>
      </c>
      <c r="F183" s="14">
        <f>IF($E183="","",IF(NOT(ISNUMBER($E183)),"人工确认",IF($E183&lt;TODAY(),"已逾期",IF($E183&lt;=TODAY()+180,"180天内","正常"))))</f>
        <v/>
      </c>
      <c r="G183" s="14" t="n"/>
      <c r="H183" s="14" t="n"/>
      <c r="I183" s="14" t="n"/>
      <c r="J183" s="14" t="n"/>
      <c r="K183" s="16" t="n"/>
      <c r="L183" s="14" t="n"/>
      <c r="M183" s="14" t="n"/>
      <c r="N183" s="15" t="n"/>
      <c r="O183" s="14" t="n"/>
      <c r="P183" s="15" t="n"/>
    </row>
    <row r="184">
      <c r="A184" s="14" t="n"/>
      <c r="B184" s="14" t="n"/>
      <c r="C184" s="14" t="n"/>
      <c r="D184" s="15" t="n"/>
      <c r="E184" s="15">
        <f>IF(OR($D184="",$O184=""),"",IF($O184="法人或其他组织",IF($N184="",DATE(YEAR($D184)+50,12,31),DATE(YEAR($N184)+50,12,31)),"终生+50年（人工确认）"))</f>
        <v/>
      </c>
      <c r="F184" s="14">
        <f>IF($E184="","",IF(NOT(ISNUMBER($E184)),"人工确认",IF($E184&lt;TODAY(),"已逾期",IF($E184&lt;=TODAY()+180,"180天内","正常"))))</f>
        <v/>
      </c>
      <c r="G184" s="14" t="n"/>
      <c r="H184" s="14" t="n"/>
      <c r="I184" s="14" t="n"/>
      <c r="J184" s="14" t="n"/>
      <c r="K184" s="16" t="n"/>
      <c r="L184" s="14" t="n"/>
      <c r="M184" s="14" t="n"/>
      <c r="N184" s="15" t="n"/>
      <c r="O184" s="14" t="n"/>
      <c r="P184" s="15" t="n"/>
    </row>
    <row r="185">
      <c r="A185" s="14" t="n"/>
      <c r="B185" s="14" t="n"/>
      <c r="C185" s="14" t="n"/>
      <c r="D185" s="15" t="n"/>
      <c r="E185" s="15">
        <f>IF(OR($D185="",$O185=""),"",IF($O185="法人或其他组织",IF($N185="",DATE(YEAR($D185)+50,12,31),DATE(YEAR($N185)+50,12,31)),"终生+50年（人工确认）"))</f>
        <v/>
      </c>
      <c r="F185" s="14">
        <f>IF($E185="","",IF(NOT(ISNUMBER($E185)),"人工确认",IF($E185&lt;TODAY(),"已逾期",IF($E185&lt;=TODAY()+180,"180天内","正常"))))</f>
        <v/>
      </c>
      <c r="G185" s="14" t="n"/>
      <c r="H185" s="14" t="n"/>
      <c r="I185" s="14" t="n"/>
      <c r="J185" s="14" t="n"/>
      <c r="K185" s="16" t="n"/>
      <c r="L185" s="14" t="n"/>
      <c r="M185" s="14" t="n"/>
      <c r="N185" s="15" t="n"/>
      <c r="O185" s="14" t="n"/>
      <c r="P185" s="15" t="n"/>
    </row>
    <row r="186">
      <c r="A186" s="14" t="n"/>
      <c r="B186" s="14" t="n"/>
      <c r="C186" s="14" t="n"/>
      <c r="D186" s="15" t="n"/>
      <c r="E186" s="15">
        <f>IF(OR($D186="",$O186=""),"",IF($O186="法人或其他组织",IF($N186="",DATE(YEAR($D186)+50,12,31),DATE(YEAR($N186)+50,12,31)),"终生+50年（人工确认）"))</f>
        <v/>
      </c>
      <c r="F186" s="14">
        <f>IF($E186="","",IF(NOT(ISNUMBER($E186)),"人工确认",IF($E186&lt;TODAY(),"已逾期",IF($E186&lt;=TODAY()+180,"180天内","正常"))))</f>
        <v/>
      </c>
      <c r="G186" s="14" t="n"/>
      <c r="H186" s="14" t="n"/>
      <c r="I186" s="14" t="n"/>
      <c r="J186" s="14" t="n"/>
      <c r="K186" s="16" t="n"/>
      <c r="L186" s="14" t="n"/>
      <c r="M186" s="14" t="n"/>
      <c r="N186" s="15" t="n"/>
      <c r="O186" s="14" t="n"/>
      <c r="P186" s="15" t="n"/>
    </row>
    <row r="187">
      <c r="A187" s="14" t="n"/>
      <c r="B187" s="14" t="n"/>
      <c r="C187" s="14" t="n"/>
      <c r="D187" s="15" t="n"/>
      <c r="E187" s="15">
        <f>IF(OR($D187="",$O187=""),"",IF($O187="法人或其他组织",IF($N187="",DATE(YEAR($D187)+50,12,31),DATE(YEAR($N187)+50,12,31)),"终生+50年（人工确认）"))</f>
        <v/>
      </c>
      <c r="F187" s="14">
        <f>IF($E187="","",IF(NOT(ISNUMBER($E187)),"人工确认",IF($E187&lt;TODAY(),"已逾期",IF($E187&lt;=TODAY()+180,"180天内","正常"))))</f>
        <v/>
      </c>
      <c r="G187" s="14" t="n"/>
      <c r="H187" s="14" t="n"/>
      <c r="I187" s="14" t="n"/>
      <c r="J187" s="14" t="n"/>
      <c r="K187" s="16" t="n"/>
      <c r="L187" s="14" t="n"/>
      <c r="M187" s="14" t="n"/>
      <c r="N187" s="15" t="n"/>
      <c r="O187" s="14" t="n"/>
      <c r="P187" s="15" t="n"/>
    </row>
    <row r="188">
      <c r="A188" s="14" t="n"/>
      <c r="B188" s="14" t="n"/>
      <c r="C188" s="14" t="n"/>
      <c r="D188" s="15" t="n"/>
      <c r="E188" s="15">
        <f>IF(OR($D188="",$O188=""),"",IF($O188="法人或其他组织",IF($N188="",DATE(YEAR($D188)+50,12,31),DATE(YEAR($N188)+50,12,31)),"终生+50年（人工确认）"))</f>
        <v/>
      </c>
      <c r="F188" s="14">
        <f>IF($E188="","",IF(NOT(ISNUMBER($E188)),"人工确认",IF($E188&lt;TODAY(),"已逾期",IF($E188&lt;=TODAY()+180,"180天内","正常"))))</f>
        <v/>
      </c>
      <c r="G188" s="14" t="n"/>
      <c r="H188" s="14" t="n"/>
      <c r="I188" s="14" t="n"/>
      <c r="J188" s="14" t="n"/>
      <c r="K188" s="16" t="n"/>
      <c r="L188" s="14" t="n"/>
      <c r="M188" s="14" t="n"/>
      <c r="N188" s="15" t="n"/>
      <c r="O188" s="14" t="n"/>
      <c r="P188" s="15" t="n"/>
    </row>
    <row r="189">
      <c r="A189" s="14" t="n"/>
      <c r="B189" s="14" t="n"/>
      <c r="C189" s="14" t="n"/>
      <c r="D189" s="15" t="n"/>
      <c r="E189" s="15">
        <f>IF(OR($D189="",$O189=""),"",IF($O189="法人或其他组织",IF($N189="",DATE(YEAR($D189)+50,12,31),DATE(YEAR($N189)+50,12,31)),"终生+50年（人工确认）"))</f>
        <v/>
      </c>
      <c r="F189" s="14">
        <f>IF($E189="","",IF(NOT(ISNUMBER($E189)),"人工确认",IF($E189&lt;TODAY(),"已逾期",IF($E189&lt;=TODAY()+180,"180天内","正常"))))</f>
        <v/>
      </c>
      <c r="G189" s="14" t="n"/>
      <c r="H189" s="14" t="n"/>
      <c r="I189" s="14" t="n"/>
      <c r="J189" s="14" t="n"/>
      <c r="K189" s="16" t="n"/>
      <c r="L189" s="14" t="n"/>
      <c r="M189" s="14" t="n"/>
      <c r="N189" s="15" t="n"/>
      <c r="O189" s="14" t="n"/>
      <c r="P189" s="15" t="n"/>
    </row>
    <row r="190">
      <c r="A190" s="14" t="n"/>
      <c r="B190" s="14" t="n"/>
      <c r="C190" s="14" t="n"/>
      <c r="D190" s="15" t="n"/>
      <c r="E190" s="15">
        <f>IF(OR($D190="",$O190=""),"",IF($O190="法人或其他组织",IF($N190="",DATE(YEAR($D190)+50,12,31),DATE(YEAR($N190)+50,12,31)),"终生+50年（人工确认）"))</f>
        <v/>
      </c>
      <c r="F190" s="14">
        <f>IF($E190="","",IF(NOT(ISNUMBER($E190)),"人工确认",IF($E190&lt;TODAY(),"已逾期",IF($E190&lt;=TODAY()+180,"180天内","正常"))))</f>
        <v/>
      </c>
      <c r="G190" s="14" t="n"/>
      <c r="H190" s="14" t="n"/>
      <c r="I190" s="14" t="n"/>
      <c r="J190" s="14" t="n"/>
      <c r="K190" s="16" t="n"/>
      <c r="L190" s="14" t="n"/>
      <c r="M190" s="14" t="n"/>
      <c r="N190" s="15" t="n"/>
      <c r="O190" s="14" t="n"/>
      <c r="P190" s="15" t="n"/>
    </row>
    <row r="191">
      <c r="A191" s="14" t="n"/>
      <c r="B191" s="14" t="n"/>
      <c r="C191" s="14" t="n"/>
      <c r="D191" s="15" t="n"/>
      <c r="E191" s="15">
        <f>IF(OR($D191="",$O191=""),"",IF($O191="法人或其他组织",IF($N191="",DATE(YEAR($D191)+50,12,31),DATE(YEAR($N191)+50,12,31)),"终生+50年（人工确认）"))</f>
        <v/>
      </c>
      <c r="F191" s="14">
        <f>IF($E191="","",IF(NOT(ISNUMBER($E191)),"人工确认",IF($E191&lt;TODAY(),"已逾期",IF($E191&lt;=TODAY()+180,"180天内","正常"))))</f>
        <v/>
      </c>
      <c r="G191" s="14" t="n"/>
      <c r="H191" s="14" t="n"/>
      <c r="I191" s="14" t="n"/>
      <c r="J191" s="14" t="n"/>
      <c r="K191" s="16" t="n"/>
      <c r="L191" s="14" t="n"/>
      <c r="M191" s="14" t="n"/>
      <c r="N191" s="15" t="n"/>
      <c r="O191" s="14" t="n"/>
      <c r="P191" s="15" t="n"/>
    </row>
    <row r="192">
      <c r="A192" s="14" t="n"/>
      <c r="B192" s="14" t="n"/>
      <c r="C192" s="14" t="n"/>
      <c r="D192" s="15" t="n"/>
      <c r="E192" s="15">
        <f>IF(OR($D192="",$O192=""),"",IF($O192="法人或其他组织",IF($N192="",DATE(YEAR($D192)+50,12,31),DATE(YEAR($N192)+50,12,31)),"终生+50年（人工确认）"))</f>
        <v/>
      </c>
      <c r="F192" s="14">
        <f>IF($E192="","",IF(NOT(ISNUMBER($E192)),"人工确认",IF($E192&lt;TODAY(),"已逾期",IF($E192&lt;=TODAY()+180,"180天内","正常"))))</f>
        <v/>
      </c>
      <c r="G192" s="14" t="n"/>
      <c r="H192" s="14" t="n"/>
      <c r="I192" s="14" t="n"/>
      <c r="J192" s="14" t="n"/>
      <c r="K192" s="16" t="n"/>
      <c r="L192" s="14" t="n"/>
      <c r="M192" s="14" t="n"/>
      <c r="N192" s="15" t="n"/>
      <c r="O192" s="14" t="n"/>
      <c r="P192" s="15" t="n"/>
    </row>
    <row r="193">
      <c r="A193" s="14" t="n"/>
      <c r="B193" s="14" t="n"/>
      <c r="C193" s="14" t="n"/>
      <c r="D193" s="15" t="n"/>
      <c r="E193" s="15">
        <f>IF(OR($D193="",$O193=""),"",IF($O193="法人或其他组织",IF($N193="",DATE(YEAR($D193)+50,12,31),DATE(YEAR($N193)+50,12,31)),"终生+50年（人工确认）"))</f>
        <v/>
      </c>
      <c r="F193" s="14">
        <f>IF($E193="","",IF(NOT(ISNUMBER($E193)),"人工确认",IF($E193&lt;TODAY(),"已逾期",IF($E193&lt;=TODAY()+180,"180天内","正常"))))</f>
        <v/>
      </c>
      <c r="G193" s="14" t="n"/>
      <c r="H193" s="14" t="n"/>
      <c r="I193" s="14" t="n"/>
      <c r="J193" s="14" t="n"/>
      <c r="K193" s="16" t="n"/>
      <c r="L193" s="14" t="n"/>
      <c r="M193" s="14" t="n"/>
      <c r="N193" s="15" t="n"/>
      <c r="O193" s="14" t="n"/>
      <c r="P193" s="15" t="n"/>
    </row>
    <row r="194">
      <c r="A194" s="14" t="n"/>
      <c r="B194" s="14" t="n"/>
      <c r="C194" s="14" t="n"/>
      <c r="D194" s="15" t="n"/>
      <c r="E194" s="15">
        <f>IF(OR($D194="",$O194=""),"",IF($O194="法人或其他组织",IF($N194="",DATE(YEAR($D194)+50,12,31),DATE(YEAR($N194)+50,12,31)),"终生+50年（人工确认）"))</f>
        <v/>
      </c>
      <c r="F194" s="14">
        <f>IF($E194="","",IF(NOT(ISNUMBER($E194)),"人工确认",IF($E194&lt;TODAY(),"已逾期",IF($E194&lt;=TODAY()+180,"180天内","正常"))))</f>
        <v/>
      </c>
      <c r="G194" s="14" t="n"/>
      <c r="H194" s="14" t="n"/>
      <c r="I194" s="14" t="n"/>
      <c r="J194" s="14" t="n"/>
      <c r="K194" s="16" t="n"/>
      <c r="L194" s="14" t="n"/>
      <c r="M194" s="14" t="n"/>
      <c r="N194" s="15" t="n"/>
      <c r="O194" s="14" t="n"/>
      <c r="P194" s="15" t="n"/>
    </row>
    <row r="195">
      <c r="A195" s="14" t="n"/>
      <c r="B195" s="14" t="n"/>
      <c r="C195" s="14" t="n"/>
      <c r="D195" s="15" t="n"/>
      <c r="E195" s="15">
        <f>IF(OR($D195="",$O195=""),"",IF($O195="法人或其他组织",IF($N195="",DATE(YEAR($D195)+50,12,31),DATE(YEAR($N195)+50,12,31)),"终生+50年（人工确认）"))</f>
        <v/>
      </c>
      <c r="F195" s="14">
        <f>IF($E195="","",IF(NOT(ISNUMBER($E195)),"人工确认",IF($E195&lt;TODAY(),"已逾期",IF($E195&lt;=TODAY()+180,"180天内","正常"))))</f>
        <v/>
      </c>
      <c r="G195" s="14" t="n"/>
      <c r="H195" s="14" t="n"/>
      <c r="I195" s="14" t="n"/>
      <c r="J195" s="14" t="n"/>
      <c r="K195" s="16" t="n"/>
      <c r="L195" s="14" t="n"/>
      <c r="M195" s="14" t="n"/>
      <c r="N195" s="15" t="n"/>
      <c r="O195" s="14" t="n"/>
      <c r="P195" s="15" t="n"/>
    </row>
    <row r="196">
      <c r="A196" s="14" t="n"/>
      <c r="B196" s="14" t="n"/>
      <c r="C196" s="14" t="n"/>
      <c r="D196" s="15" t="n"/>
      <c r="E196" s="15">
        <f>IF(OR($D196="",$O196=""),"",IF($O196="法人或其他组织",IF($N196="",DATE(YEAR($D196)+50,12,31),DATE(YEAR($N196)+50,12,31)),"终生+50年（人工确认）"))</f>
        <v/>
      </c>
      <c r="F196" s="14">
        <f>IF($E196="","",IF(NOT(ISNUMBER($E196)),"人工确认",IF($E196&lt;TODAY(),"已逾期",IF($E196&lt;=TODAY()+180,"180天内","正常"))))</f>
        <v/>
      </c>
      <c r="G196" s="14" t="n"/>
      <c r="H196" s="14" t="n"/>
      <c r="I196" s="14" t="n"/>
      <c r="J196" s="14" t="n"/>
      <c r="K196" s="16" t="n"/>
      <c r="L196" s="14" t="n"/>
      <c r="M196" s="14" t="n"/>
      <c r="N196" s="15" t="n"/>
      <c r="O196" s="14" t="n"/>
      <c r="P196" s="15" t="n"/>
    </row>
    <row r="197">
      <c r="A197" s="14" t="n"/>
      <c r="B197" s="14" t="n"/>
      <c r="C197" s="14" t="n"/>
      <c r="D197" s="15" t="n"/>
      <c r="E197" s="15">
        <f>IF(OR($D197="",$O197=""),"",IF($O197="法人或其他组织",IF($N197="",DATE(YEAR($D197)+50,12,31),DATE(YEAR($N197)+50,12,31)),"终生+50年（人工确认）"))</f>
        <v/>
      </c>
      <c r="F197" s="14">
        <f>IF($E197="","",IF(NOT(ISNUMBER($E197)),"人工确认",IF($E197&lt;TODAY(),"已逾期",IF($E197&lt;=TODAY()+180,"180天内","正常"))))</f>
        <v/>
      </c>
      <c r="G197" s="14" t="n"/>
      <c r="H197" s="14" t="n"/>
      <c r="I197" s="14" t="n"/>
      <c r="J197" s="14" t="n"/>
      <c r="K197" s="16" t="n"/>
      <c r="L197" s="14" t="n"/>
      <c r="M197" s="14" t="n"/>
      <c r="N197" s="15" t="n"/>
      <c r="O197" s="14" t="n"/>
      <c r="P197" s="15" t="n"/>
    </row>
    <row r="198">
      <c r="A198" s="14" t="n"/>
      <c r="B198" s="14" t="n"/>
      <c r="C198" s="14" t="n"/>
      <c r="D198" s="15" t="n"/>
      <c r="E198" s="15">
        <f>IF(OR($D198="",$O198=""),"",IF($O198="法人或其他组织",IF($N198="",DATE(YEAR($D198)+50,12,31),DATE(YEAR($N198)+50,12,31)),"终生+50年（人工确认）"))</f>
        <v/>
      </c>
      <c r="F198" s="14">
        <f>IF($E198="","",IF(NOT(ISNUMBER($E198)),"人工确认",IF($E198&lt;TODAY(),"已逾期",IF($E198&lt;=TODAY()+180,"180天内","正常"))))</f>
        <v/>
      </c>
      <c r="G198" s="14" t="n"/>
      <c r="H198" s="14" t="n"/>
      <c r="I198" s="14" t="n"/>
      <c r="J198" s="14" t="n"/>
      <c r="K198" s="16" t="n"/>
      <c r="L198" s="14" t="n"/>
      <c r="M198" s="14" t="n"/>
      <c r="N198" s="15" t="n"/>
      <c r="O198" s="14" t="n"/>
      <c r="P198" s="15" t="n"/>
    </row>
    <row r="199">
      <c r="A199" s="14" t="n"/>
      <c r="B199" s="14" t="n"/>
      <c r="C199" s="14" t="n"/>
      <c r="D199" s="15" t="n"/>
      <c r="E199" s="15">
        <f>IF(OR($D199="",$O199=""),"",IF($O199="法人或其他组织",IF($N199="",DATE(YEAR($D199)+50,12,31),DATE(YEAR($N199)+50,12,31)),"终生+50年（人工确认）"))</f>
        <v/>
      </c>
      <c r="F199" s="14">
        <f>IF($E199="","",IF(NOT(ISNUMBER($E199)),"人工确认",IF($E199&lt;TODAY(),"已逾期",IF($E199&lt;=TODAY()+180,"180天内","正常"))))</f>
        <v/>
      </c>
      <c r="G199" s="14" t="n"/>
      <c r="H199" s="14" t="n"/>
      <c r="I199" s="14" t="n"/>
      <c r="J199" s="14" t="n"/>
      <c r="K199" s="16" t="n"/>
      <c r="L199" s="14" t="n"/>
      <c r="M199" s="14" t="n"/>
      <c r="N199" s="15" t="n"/>
      <c r="O199" s="14" t="n"/>
      <c r="P199" s="15" t="n"/>
    </row>
    <row r="200">
      <c r="A200" s="14" t="n"/>
      <c r="B200" s="14" t="n"/>
      <c r="C200" s="14" t="n"/>
      <c r="D200" s="15" t="n"/>
      <c r="E200" s="15">
        <f>IF(OR($D200="",$O200=""),"",IF($O200="法人或其他组织",IF($N200="",DATE(YEAR($D200)+50,12,31),DATE(YEAR($N200)+50,12,31)),"终生+50年（人工确认）"))</f>
        <v/>
      </c>
      <c r="F200" s="14">
        <f>IF($E200="","",IF(NOT(ISNUMBER($E200)),"人工确认",IF($E200&lt;TODAY(),"已逾期",IF($E200&lt;=TODAY()+180,"180天内","正常"))))</f>
        <v/>
      </c>
      <c r="G200" s="14" t="n"/>
      <c r="H200" s="14" t="n"/>
      <c r="I200" s="14" t="n"/>
      <c r="J200" s="14" t="n"/>
      <c r="K200" s="16" t="n"/>
      <c r="L200" s="14" t="n"/>
      <c r="M200" s="14" t="n"/>
      <c r="N200" s="15" t="n"/>
      <c r="O200" s="14" t="n"/>
      <c r="P200" s="15" t="n"/>
    </row>
    <row r="201">
      <c r="A201" s="14" t="n"/>
      <c r="B201" s="14" t="n"/>
      <c r="C201" s="14" t="n"/>
      <c r="D201" s="15" t="n"/>
      <c r="E201" s="15">
        <f>IF(OR($D201="",$O201=""),"",IF($O201="法人或其他组织",IF($N201="",DATE(YEAR($D201)+50,12,31),DATE(YEAR($N201)+50,12,31)),"终生+50年（人工确认）"))</f>
        <v/>
      </c>
      <c r="F201" s="14">
        <f>IF($E201="","",IF(NOT(ISNUMBER($E201)),"人工确认",IF($E201&lt;TODAY(),"已逾期",IF($E201&lt;=TODAY()+180,"180天内","正常"))))</f>
        <v/>
      </c>
      <c r="G201" s="14" t="n"/>
      <c r="H201" s="14" t="n"/>
      <c r="I201" s="14" t="n"/>
      <c r="J201" s="14" t="n"/>
      <c r="K201" s="16" t="n"/>
      <c r="L201" s="14" t="n"/>
      <c r="M201" s="14" t="n"/>
      <c r="N201" s="15" t="n"/>
      <c r="O201" s="14" t="n"/>
      <c r="P201" s="15" t="n"/>
    </row>
    <row r="202">
      <c r="A202" s="14" t="n"/>
      <c r="B202" s="14" t="n"/>
      <c r="C202" s="14" t="n"/>
      <c r="D202" s="15" t="n"/>
      <c r="E202" s="15">
        <f>IF(OR($D202="",$O202=""),"",IF($O202="法人或其他组织",IF($N202="",DATE(YEAR($D202)+50,12,31),DATE(YEAR($N202)+50,12,31)),"终生+50年（人工确认）"))</f>
        <v/>
      </c>
      <c r="F202" s="14">
        <f>IF($E202="","",IF(NOT(ISNUMBER($E202)),"人工确认",IF($E202&lt;TODAY(),"已逾期",IF($E202&lt;=TODAY()+180,"180天内","正常"))))</f>
        <v/>
      </c>
      <c r="G202" s="14" t="n"/>
      <c r="H202" s="14" t="n"/>
      <c r="I202" s="14" t="n"/>
      <c r="J202" s="14" t="n"/>
      <c r="K202" s="16" t="n"/>
      <c r="L202" s="14" t="n"/>
      <c r="M202" s="14" t="n"/>
      <c r="N202" s="15" t="n"/>
      <c r="O202" s="14" t="n"/>
      <c r="P202" s="15" t="n"/>
    </row>
    <row r="203">
      <c r="A203" s="14" t="n"/>
      <c r="B203" s="14" t="n"/>
      <c r="C203" s="14" t="n"/>
      <c r="D203" s="15" t="n"/>
      <c r="E203" s="15">
        <f>IF(OR($D203="",$O203=""),"",IF($O203="法人或其他组织",IF($N203="",DATE(YEAR($D203)+50,12,31),DATE(YEAR($N203)+50,12,31)),"终生+50年（人工确认）"))</f>
        <v/>
      </c>
      <c r="F203" s="14">
        <f>IF($E203="","",IF(NOT(ISNUMBER($E203)),"人工确认",IF($E203&lt;TODAY(),"已逾期",IF($E203&lt;=TODAY()+180,"180天内","正常"))))</f>
        <v/>
      </c>
      <c r="G203" s="14" t="n"/>
      <c r="H203" s="14" t="n"/>
      <c r="I203" s="14" t="n"/>
      <c r="J203" s="14" t="n"/>
      <c r="K203" s="16" t="n"/>
      <c r="L203" s="14" t="n"/>
      <c r="M203" s="14" t="n"/>
      <c r="N203" s="15" t="n"/>
      <c r="O203" s="14" t="n"/>
      <c r="P203" s="15" t="n"/>
    </row>
    <row r="204">
      <c r="A204" s="14" t="n"/>
      <c r="B204" s="14" t="n"/>
      <c r="C204" s="14" t="n"/>
      <c r="D204" s="15" t="n"/>
      <c r="E204" s="15">
        <f>IF(OR($D204="",$O204=""),"",IF($O204="法人或其他组织",IF($N204="",DATE(YEAR($D204)+50,12,31),DATE(YEAR($N204)+50,12,31)),"终生+50年（人工确认）"))</f>
        <v/>
      </c>
      <c r="F204" s="14">
        <f>IF($E204="","",IF(NOT(ISNUMBER($E204)),"人工确认",IF($E204&lt;TODAY(),"已逾期",IF($E204&lt;=TODAY()+180,"180天内","正常"))))</f>
        <v/>
      </c>
      <c r="G204" s="14" t="n"/>
      <c r="H204" s="14" t="n"/>
      <c r="I204" s="14" t="n"/>
      <c r="J204" s="14" t="n"/>
      <c r="K204" s="16" t="n"/>
      <c r="L204" s="14" t="n"/>
      <c r="M204" s="14" t="n"/>
      <c r="N204" s="15" t="n"/>
      <c r="O204" s="14" t="n"/>
      <c r="P204" s="15" t="n"/>
    </row>
    <row r="205">
      <c r="A205" s="14" t="n"/>
      <c r="B205" s="14" t="n"/>
      <c r="C205" s="14" t="n"/>
      <c r="D205" s="15" t="n"/>
      <c r="E205" s="15">
        <f>IF(OR($D205="",$O205=""),"",IF($O205="法人或其他组织",IF($N205="",DATE(YEAR($D205)+50,12,31),DATE(YEAR($N205)+50,12,31)),"终生+50年（人工确认）"))</f>
        <v/>
      </c>
      <c r="F205" s="14">
        <f>IF($E205="","",IF(NOT(ISNUMBER($E205)),"人工确认",IF($E205&lt;TODAY(),"已逾期",IF($E205&lt;=TODAY()+180,"180天内","正常"))))</f>
        <v/>
      </c>
      <c r="G205" s="14" t="n"/>
      <c r="H205" s="14" t="n"/>
      <c r="I205" s="14" t="n"/>
      <c r="J205" s="14" t="n"/>
      <c r="K205" s="16" t="n"/>
      <c r="L205" s="14" t="n"/>
      <c r="M205" s="14" t="n"/>
      <c r="N205" s="15" t="n"/>
      <c r="O205" s="14" t="n"/>
      <c r="P205" s="15" t="n"/>
    </row>
    <row r="206">
      <c r="A206" s="14" t="n"/>
      <c r="B206" s="14" t="n"/>
      <c r="C206" s="14" t="n"/>
      <c r="D206" s="15" t="n"/>
      <c r="E206" s="15">
        <f>IF(OR($D206="",$O206=""),"",IF($O206="法人或其他组织",IF($N206="",DATE(YEAR($D206)+50,12,31),DATE(YEAR($N206)+50,12,31)),"终生+50年（人工确认）"))</f>
        <v/>
      </c>
      <c r="F206" s="14">
        <f>IF($E206="","",IF(NOT(ISNUMBER($E206)),"人工确认",IF($E206&lt;TODAY(),"已逾期",IF($E206&lt;=TODAY()+180,"180天内","正常"))))</f>
        <v/>
      </c>
      <c r="G206" s="14" t="n"/>
      <c r="H206" s="14" t="n"/>
      <c r="I206" s="14" t="n"/>
      <c r="J206" s="14" t="n"/>
      <c r="K206" s="16" t="n"/>
      <c r="L206" s="14" t="n"/>
      <c r="M206" s="14" t="n"/>
      <c r="N206" s="15" t="n"/>
      <c r="O206" s="14" t="n"/>
      <c r="P206" s="15" t="n"/>
    </row>
    <row r="207">
      <c r="A207" s="14" t="n"/>
      <c r="B207" s="14" t="n"/>
      <c r="C207" s="14" t="n"/>
      <c r="D207" s="15" t="n"/>
      <c r="E207" s="15">
        <f>IF(OR($D207="",$O207=""),"",IF($O207="法人或其他组织",IF($N207="",DATE(YEAR($D207)+50,12,31),DATE(YEAR($N207)+50,12,31)),"终生+50年（人工确认）"))</f>
        <v/>
      </c>
      <c r="F207" s="14">
        <f>IF($E207="","",IF(NOT(ISNUMBER($E207)),"人工确认",IF($E207&lt;TODAY(),"已逾期",IF($E207&lt;=TODAY()+180,"180天内","正常"))))</f>
        <v/>
      </c>
      <c r="G207" s="14" t="n"/>
      <c r="H207" s="14" t="n"/>
      <c r="I207" s="14" t="n"/>
      <c r="J207" s="14" t="n"/>
      <c r="K207" s="16" t="n"/>
      <c r="L207" s="14" t="n"/>
      <c r="M207" s="14" t="n"/>
      <c r="N207" s="15" t="n"/>
      <c r="O207" s="14" t="n"/>
      <c r="P207" s="15" t="n"/>
    </row>
    <row r="208">
      <c r="A208" s="14" t="n"/>
      <c r="B208" s="14" t="n"/>
      <c r="C208" s="14" t="n"/>
      <c r="D208" s="15" t="n"/>
      <c r="E208" s="15">
        <f>IF(OR($D208="",$O208=""),"",IF($O208="法人或其他组织",IF($N208="",DATE(YEAR($D208)+50,12,31),DATE(YEAR($N208)+50,12,31)),"终生+50年（人工确认）"))</f>
        <v/>
      </c>
      <c r="F208" s="14">
        <f>IF($E208="","",IF(NOT(ISNUMBER($E208)),"人工确认",IF($E208&lt;TODAY(),"已逾期",IF($E208&lt;=TODAY()+180,"180天内","正常"))))</f>
        <v/>
      </c>
      <c r="G208" s="14" t="n"/>
      <c r="H208" s="14" t="n"/>
      <c r="I208" s="14" t="n"/>
      <c r="J208" s="14" t="n"/>
      <c r="K208" s="16" t="n"/>
      <c r="L208" s="14" t="n"/>
      <c r="M208" s="14" t="n"/>
      <c r="N208" s="15" t="n"/>
      <c r="O208" s="14" t="n"/>
      <c r="P208" s="15" t="n"/>
    </row>
    <row r="209">
      <c r="A209" s="14" t="n"/>
      <c r="B209" s="14" t="n"/>
      <c r="C209" s="14" t="n"/>
      <c r="D209" s="15" t="n"/>
      <c r="E209" s="15">
        <f>IF(OR($D209="",$O209=""),"",IF($O209="法人或其他组织",IF($N209="",DATE(YEAR($D209)+50,12,31),DATE(YEAR($N209)+50,12,31)),"终生+50年（人工确认）"))</f>
        <v/>
      </c>
      <c r="F209" s="14">
        <f>IF($E209="","",IF(NOT(ISNUMBER($E209)),"人工确认",IF($E209&lt;TODAY(),"已逾期",IF($E209&lt;=TODAY()+180,"180天内","正常"))))</f>
        <v/>
      </c>
      <c r="G209" s="14" t="n"/>
      <c r="H209" s="14" t="n"/>
      <c r="I209" s="14" t="n"/>
      <c r="J209" s="14" t="n"/>
      <c r="K209" s="16" t="n"/>
      <c r="L209" s="14" t="n"/>
      <c r="M209" s="14" t="n"/>
      <c r="N209" s="15" t="n"/>
      <c r="O209" s="14" t="n"/>
      <c r="P209" s="15" t="n"/>
    </row>
    <row r="210">
      <c r="A210" s="14" t="n"/>
      <c r="B210" s="14" t="n"/>
      <c r="C210" s="14" t="n"/>
      <c r="D210" s="15" t="n"/>
      <c r="E210" s="15">
        <f>IF(OR($D210="",$O210=""),"",IF($O210="法人或其他组织",IF($N210="",DATE(YEAR($D210)+50,12,31),DATE(YEAR($N210)+50,12,31)),"终生+50年（人工确认）"))</f>
        <v/>
      </c>
      <c r="F210" s="14">
        <f>IF($E210="","",IF(NOT(ISNUMBER($E210)),"人工确认",IF($E210&lt;TODAY(),"已逾期",IF($E210&lt;=TODAY()+180,"180天内","正常"))))</f>
        <v/>
      </c>
      <c r="G210" s="14" t="n"/>
      <c r="H210" s="14" t="n"/>
      <c r="I210" s="14" t="n"/>
      <c r="J210" s="14" t="n"/>
      <c r="K210" s="16" t="n"/>
      <c r="L210" s="14" t="n"/>
      <c r="M210" s="14" t="n"/>
      <c r="N210" s="15" t="n"/>
      <c r="O210" s="14" t="n"/>
      <c r="P210" s="15" t="n"/>
    </row>
    <row r="211">
      <c r="A211" s="14" t="n"/>
      <c r="B211" s="14" t="n"/>
      <c r="C211" s="14" t="n"/>
      <c r="D211" s="15" t="n"/>
      <c r="E211" s="15">
        <f>IF(OR($D211="",$O211=""),"",IF($O211="法人或其他组织",IF($N211="",DATE(YEAR($D211)+50,12,31),DATE(YEAR($N211)+50,12,31)),"终生+50年（人工确认）"))</f>
        <v/>
      </c>
      <c r="F211" s="14">
        <f>IF($E211="","",IF(NOT(ISNUMBER($E211)),"人工确认",IF($E211&lt;TODAY(),"已逾期",IF($E211&lt;=TODAY()+180,"180天内","正常"))))</f>
        <v/>
      </c>
      <c r="G211" s="14" t="n"/>
      <c r="H211" s="14" t="n"/>
      <c r="I211" s="14" t="n"/>
      <c r="J211" s="14" t="n"/>
      <c r="K211" s="16" t="n"/>
      <c r="L211" s="14" t="n"/>
      <c r="M211" s="14" t="n"/>
      <c r="N211" s="15" t="n"/>
      <c r="O211" s="14" t="n"/>
      <c r="P211" s="15" t="n"/>
    </row>
    <row r="212">
      <c r="A212" s="14" t="n"/>
      <c r="B212" s="14" t="n"/>
      <c r="C212" s="14" t="n"/>
      <c r="D212" s="15" t="n"/>
      <c r="E212" s="15">
        <f>IF(OR($D212="",$O212=""),"",IF($O212="法人或其他组织",IF($N212="",DATE(YEAR($D212)+50,12,31),DATE(YEAR($N212)+50,12,31)),"终生+50年（人工确认）"))</f>
        <v/>
      </c>
      <c r="F212" s="14">
        <f>IF($E212="","",IF(NOT(ISNUMBER($E212)),"人工确认",IF($E212&lt;TODAY(),"已逾期",IF($E212&lt;=TODAY()+180,"180天内","正常"))))</f>
        <v/>
      </c>
      <c r="G212" s="14" t="n"/>
      <c r="H212" s="14" t="n"/>
      <c r="I212" s="14" t="n"/>
      <c r="J212" s="14" t="n"/>
      <c r="K212" s="16" t="n"/>
      <c r="L212" s="14" t="n"/>
      <c r="M212" s="14" t="n"/>
      <c r="N212" s="15" t="n"/>
      <c r="O212" s="14" t="n"/>
      <c r="P212" s="15" t="n"/>
    </row>
    <row r="213">
      <c r="A213" s="14" t="n"/>
      <c r="B213" s="14" t="n"/>
      <c r="C213" s="14" t="n"/>
      <c r="D213" s="15" t="n"/>
      <c r="E213" s="15">
        <f>IF(OR($D213="",$O213=""),"",IF($O213="法人或其他组织",IF($N213="",DATE(YEAR($D213)+50,12,31),DATE(YEAR($N213)+50,12,31)),"终生+50年（人工确认）"))</f>
        <v/>
      </c>
      <c r="F213" s="14">
        <f>IF($E213="","",IF(NOT(ISNUMBER($E213)),"人工确认",IF($E213&lt;TODAY(),"已逾期",IF($E213&lt;=TODAY()+180,"180天内","正常"))))</f>
        <v/>
      </c>
      <c r="G213" s="14" t="n"/>
      <c r="H213" s="14" t="n"/>
      <c r="I213" s="14" t="n"/>
      <c r="J213" s="14" t="n"/>
      <c r="K213" s="16" t="n"/>
      <c r="L213" s="14" t="n"/>
      <c r="M213" s="14" t="n"/>
      <c r="N213" s="15" t="n"/>
      <c r="O213" s="14" t="n"/>
      <c r="P213" s="15" t="n"/>
    </row>
    <row r="214">
      <c r="A214" s="14" t="n"/>
      <c r="B214" s="14" t="n"/>
      <c r="C214" s="14" t="n"/>
      <c r="D214" s="15" t="n"/>
      <c r="E214" s="15">
        <f>IF(OR($D214="",$O214=""),"",IF($O214="法人或其他组织",IF($N214="",DATE(YEAR($D214)+50,12,31),DATE(YEAR($N214)+50,12,31)),"终生+50年（人工确认）"))</f>
        <v/>
      </c>
      <c r="F214" s="14">
        <f>IF($E214="","",IF(NOT(ISNUMBER($E214)),"人工确认",IF($E214&lt;TODAY(),"已逾期",IF($E214&lt;=TODAY()+180,"180天内","正常"))))</f>
        <v/>
      </c>
      <c r="G214" s="14" t="n"/>
      <c r="H214" s="14" t="n"/>
      <c r="I214" s="14" t="n"/>
      <c r="J214" s="14" t="n"/>
      <c r="K214" s="16" t="n"/>
      <c r="L214" s="14" t="n"/>
      <c r="M214" s="14" t="n"/>
      <c r="N214" s="15" t="n"/>
      <c r="O214" s="14" t="n"/>
      <c r="P214" s="15" t="n"/>
    </row>
    <row r="215">
      <c r="A215" s="14" t="n"/>
      <c r="B215" s="14" t="n"/>
      <c r="C215" s="14" t="n"/>
      <c r="D215" s="15" t="n"/>
      <c r="E215" s="15">
        <f>IF(OR($D215="",$O215=""),"",IF($O215="法人或其他组织",IF($N215="",DATE(YEAR($D215)+50,12,31),DATE(YEAR($N215)+50,12,31)),"终生+50年（人工确认）"))</f>
        <v/>
      </c>
      <c r="F215" s="14">
        <f>IF($E215="","",IF(NOT(ISNUMBER($E215)),"人工确认",IF($E215&lt;TODAY(),"已逾期",IF($E215&lt;=TODAY()+180,"180天内","正常"))))</f>
        <v/>
      </c>
      <c r="G215" s="14" t="n"/>
      <c r="H215" s="14" t="n"/>
      <c r="I215" s="14" t="n"/>
      <c r="J215" s="14" t="n"/>
      <c r="K215" s="16" t="n"/>
      <c r="L215" s="14" t="n"/>
      <c r="M215" s="14" t="n"/>
      <c r="N215" s="15" t="n"/>
      <c r="O215" s="14" t="n"/>
      <c r="P215" s="15" t="n"/>
    </row>
    <row r="216">
      <c r="A216" s="14" t="n"/>
      <c r="B216" s="14" t="n"/>
      <c r="C216" s="14" t="n"/>
      <c r="D216" s="15" t="n"/>
      <c r="E216" s="15">
        <f>IF(OR($D216="",$O216=""),"",IF($O216="法人或其他组织",IF($N216="",DATE(YEAR($D216)+50,12,31),DATE(YEAR($N216)+50,12,31)),"终生+50年（人工确认）"))</f>
        <v/>
      </c>
      <c r="F216" s="14">
        <f>IF($E216="","",IF(NOT(ISNUMBER($E216)),"人工确认",IF($E216&lt;TODAY(),"已逾期",IF($E216&lt;=TODAY()+180,"180天内","正常"))))</f>
        <v/>
      </c>
      <c r="G216" s="14" t="n"/>
      <c r="H216" s="14" t="n"/>
      <c r="I216" s="14" t="n"/>
      <c r="J216" s="14" t="n"/>
      <c r="K216" s="16" t="n"/>
      <c r="L216" s="14" t="n"/>
      <c r="M216" s="14" t="n"/>
      <c r="N216" s="15" t="n"/>
      <c r="O216" s="14" t="n"/>
      <c r="P216" s="15" t="n"/>
    </row>
    <row r="217">
      <c r="A217" s="14" t="n"/>
      <c r="B217" s="14" t="n"/>
      <c r="C217" s="14" t="n"/>
      <c r="D217" s="15" t="n"/>
      <c r="E217" s="15">
        <f>IF(OR($D217="",$O217=""),"",IF($O217="法人或其他组织",IF($N217="",DATE(YEAR($D217)+50,12,31),DATE(YEAR($N217)+50,12,31)),"终生+50年（人工确认）"))</f>
        <v/>
      </c>
      <c r="F217" s="14">
        <f>IF($E217="","",IF(NOT(ISNUMBER($E217)),"人工确认",IF($E217&lt;TODAY(),"已逾期",IF($E217&lt;=TODAY()+180,"180天内","正常"))))</f>
        <v/>
      </c>
      <c r="G217" s="14" t="n"/>
      <c r="H217" s="14" t="n"/>
      <c r="I217" s="14" t="n"/>
      <c r="J217" s="14" t="n"/>
      <c r="K217" s="16" t="n"/>
      <c r="L217" s="14" t="n"/>
      <c r="M217" s="14" t="n"/>
      <c r="N217" s="15" t="n"/>
      <c r="O217" s="14" t="n"/>
      <c r="P217" s="15" t="n"/>
    </row>
    <row r="218">
      <c r="A218" s="14" t="n"/>
      <c r="B218" s="14" t="n"/>
      <c r="C218" s="14" t="n"/>
      <c r="D218" s="15" t="n"/>
      <c r="E218" s="15">
        <f>IF(OR($D218="",$O218=""),"",IF($O218="法人或其他组织",IF($N218="",DATE(YEAR($D218)+50,12,31),DATE(YEAR($N218)+50,12,31)),"终生+50年（人工确认）"))</f>
        <v/>
      </c>
      <c r="F218" s="14">
        <f>IF($E218="","",IF(NOT(ISNUMBER($E218)),"人工确认",IF($E218&lt;TODAY(),"已逾期",IF($E218&lt;=TODAY()+180,"180天内","正常"))))</f>
        <v/>
      </c>
      <c r="G218" s="14" t="n"/>
      <c r="H218" s="14" t="n"/>
      <c r="I218" s="14" t="n"/>
      <c r="J218" s="14" t="n"/>
      <c r="K218" s="16" t="n"/>
      <c r="L218" s="14" t="n"/>
      <c r="M218" s="14" t="n"/>
      <c r="N218" s="15" t="n"/>
      <c r="O218" s="14" t="n"/>
      <c r="P218" s="15" t="n"/>
    </row>
    <row r="219">
      <c r="A219" s="14" t="n"/>
      <c r="B219" s="14" t="n"/>
      <c r="C219" s="14" t="n"/>
      <c r="D219" s="15" t="n"/>
      <c r="E219" s="15">
        <f>IF(OR($D219="",$O219=""),"",IF($O219="法人或其他组织",IF($N219="",DATE(YEAR($D219)+50,12,31),DATE(YEAR($N219)+50,12,31)),"终生+50年（人工确认）"))</f>
        <v/>
      </c>
      <c r="F219" s="14">
        <f>IF($E219="","",IF(NOT(ISNUMBER($E219)),"人工确认",IF($E219&lt;TODAY(),"已逾期",IF($E219&lt;=TODAY()+180,"180天内","正常"))))</f>
        <v/>
      </c>
      <c r="G219" s="14" t="n"/>
      <c r="H219" s="14" t="n"/>
      <c r="I219" s="14" t="n"/>
      <c r="J219" s="14" t="n"/>
      <c r="K219" s="16" t="n"/>
      <c r="L219" s="14" t="n"/>
      <c r="M219" s="14" t="n"/>
      <c r="N219" s="15" t="n"/>
      <c r="O219" s="14" t="n"/>
      <c r="P219" s="15" t="n"/>
    </row>
    <row r="220">
      <c r="A220" s="14" t="n"/>
      <c r="B220" s="14" t="n"/>
      <c r="C220" s="14" t="n"/>
      <c r="D220" s="15" t="n"/>
      <c r="E220" s="15">
        <f>IF(OR($D220="",$O220=""),"",IF($O220="法人或其他组织",IF($N220="",DATE(YEAR($D220)+50,12,31),DATE(YEAR($N220)+50,12,31)),"终生+50年（人工确认）"))</f>
        <v/>
      </c>
      <c r="F220" s="14">
        <f>IF($E220="","",IF(NOT(ISNUMBER($E220)),"人工确认",IF($E220&lt;TODAY(),"已逾期",IF($E220&lt;=TODAY()+180,"180天内","正常"))))</f>
        <v/>
      </c>
      <c r="G220" s="14" t="n"/>
      <c r="H220" s="14" t="n"/>
      <c r="I220" s="14" t="n"/>
      <c r="J220" s="14" t="n"/>
      <c r="K220" s="16" t="n"/>
      <c r="L220" s="14" t="n"/>
      <c r="M220" s="14" t="n"/>
      <c r="N220" s="15" t="n"/>
      <c r="O220" s="14" t="n"/>
      <c r="P220" s="15" t="n"/>
    </row>
    <row r="221">
      <c r="A221" s="14" t="n"/>
      <c r="B221" s="14" t="n"/>
      <c r="C221" s="14" t="n"/>
      <c r="D221" s="15" t="n"/>
      <c r="E221" s="15">
        <f>IF(OR($D221="",$O221=""),"",IF($O221="法人或其他组织",IF($N221="",DATE(YEAR($D221)+50,12,31),DATE(YEAR($N221)+50,12,31)),"终生+50年（人工确认）"))</f>
        <v/>
      </c>
      <c r="F221" s="14">
        <f>IF($E221="","",IF(NOT(ISNUMBER($E221)),"人工确认",IF($E221&lt;TODAY(),"已逾期",IF($E221&lt;=TODAY()+180,"180天内","正常"))))</f>
        <v/>
      </c>
      <c r="G221" s="14" t="n"/>
      <c r="H221" s="14" t="n"/>
      <c r="I221" s="14" t="n"/>
      <c r="J221" s="14" t="n"/>
      <c r="K221" s="16" t="n"/>
      <c r="L221" s="14" t="n"/>
      <c r="M221" s="14" t="n"/>
      <c r="N221" s="15" t="n"/>
      <c r="O221" s="14" t="n"/>
      <c r="P221" s="15" t="n"/>
    </row>
    <row r="222">
      <c r="A222" s="14" t="n"/>
      <c r="B222" s="14" t="n"/>
      <c r="C222" s="14" t="n"/>
      <c r="D222" s="15" t="n"/>
      <c r="E222" s="15">
        <f>IF(OR($D222="",$O222=""),"",IF($O222="法人或其他组织",IF($N222="",DATE(YEAR($D222)+50,12,31),DATE(YEAR($N222)+50,12,31)),"终生+50年（人工确认）"))</f>
        <v/>
      </c>
      <c r="F222" s="14">
        <f>IF($E222="","",IF(NOT(ISNUMBER($E222)),"人工确认",IF($E222&lt;TODAY(),"已逾期",IF($E222&lt;=TODAY()+180,"180天内","正常"))))</f>
        <v/>
      </c>
      <c r="G222" s="14" t="n"/>
      <c r="H222" s="14" t="n"/>
      <c r="I222" s="14" t="n"/>
      <c r="J222" s="14" t="n"/>
      <c r="K222" s="16" t="n"/>
      <c r="L222" s="14" t="n"/>
      <c r="M222" s="14" t="n"/>
      <c r="N222" s="15" t="n"/>
      <c r="O222" s="14" t="n"/>
      <c r="P222" s="15" t="n"/>
    </row>
    <row r="223">
      <c r="A223" s="14" t="n"/>
      <c r="B223" s="14" t="n"/>
      <c r="C223" s="14" t="n"/>
      <c r="D223" s="15" t="n"/>
      <c r="E223" s="15">
        <f>IF(OR($D223="",$O223=""),"",IF($O223="法人或其他组织",IF($N223="",DATE(YEAR($D223)+50,12,31),DATE(YEAR($N223)+50,12,31)),"终生+50年（人工确认）"))</f>
        <v/>
      </c>
      <c r="F223" s="14">
        <f>IF($E223="","",IF(NOT(ISNUMBER($E223)),"人工确认",IF($E223&lt;TODAY(),"已逾期",IF($E223&lt;=TODAY()+180,"180天内","正常"))))</f>
        <v/>
      </c>
      <c r="G223" s="14" t="n"/>
      <c r="H223" s="14" t="n"/>
      <c r="I223" s="14" t="n"/>
      <c r="J223" s="14" t="n"/>
      <c r="K223" s="16" t="n"/>
      <c r="L223" s="14" t="n"/>
      <c r="M223" s="14" t="n"/>
      <c r="N223" s="15" t="n"/>
      <c r="O223" s="14" t="n"/>
      <c r="P223" s="15" t="n"/>
    </row>
    <row r="224">
      <c r="A224" s="14" t="n"/>
      <c r="B224" s="14" t="n"/>
      <c r="C224" s="14" t="n"/>
      <c r="D224" s="15" t="n"/>
      <c r="E224" s="15">
        <f>IF(OR($D224="",$O224=""),"",IF($O224="法人或其他组织",IF($N224="",DATE(YEAR($D224)+50,12,31),DATE(YEAR($N224)+50,12,31)),"终生+50年（人工确认）"))</f>
        <v/>
      </c>
      <c r="F224" s="14">
        <f>IF($E224="","",IF(NOT(ISNUMBER($E224)),"人工确认",IF($E224&lt;TODAY(),"已逾期",IF($E224&lt;=TODAY()+180,"180天内","正常"))))</f>
        <v/>
      </c>
      <c r="G224" s="14" t="n"/>
      <c r="H224" s="14" t="n"/>
      <c r="I224" s="14" t="n"/>
      <c r="J224" s="14" t="n"/>
      <c r="K224" s="16" t="n"/>
      <c r="L224" s="14" t="n"/>
      <c r="M224" s="14" t="n"/>
      <c r="N224" s="15" t="n"/>
      <c r="O224" s="14" t="n"/>
      <c r="P224" s="15" t="n"/>
    </row>
    <row r="225">
      <c r="A225" s="14" t="n"/>
      <c r="B225" s="14" t="n"/>
      <c r="C225" s="14" t="n"/>
      <c r="D225" s="15" t="n"/>
      <c r="E225" s="15">
        <f>IF(OR($D225="",$O225=""),"",IF($O225="法人或其他组织",IF($N225="",DATE(YEAR($D225)+50,12,31),DATE(YEAR($N225)+50,12,31)),"终生+50年（人工确认）"))</f>
        <v/>
      </c>
      <c r="F225" s="14">
        <f>IF($E225="","",IF(NOT(ISNUMBER($E225)),"人工确认",IF($E225&lt;TODAY(),"已逾期",IF($E225&lt;=TODAY()+180,"180天内","正常"))))</f>
        <v/>
      </c>
      <c r="G225" s="14" t="n"/>
      <c r="H225" s="14" t="n"/>
      <c r="I225" s="14" t="n"/>
      <c r="J225" s="14" t="n"/>
      <c r="K225" s="16" t="n"/>
      <c r="L225" s="14" t="n"/>
      <c r="M225" s="14" t="n"/>
      <c r="N225" s="15" t="n"/>
      <c r="O225" s="14" t="n"/>
      <c r="P225" s="15" t="n"/>
    </row>
    <row r="226">
      <c r="A226" s="14" t="n"/>
      <c r="B226" s="14" t="n"/>
      <c r="C226" s="14" t="n"/>
      <c r="D226" s="15" t="n"/>
      <c r="E226" s="15">
        <f>IF(OR($D226="",$O226=""),"",IF($O226="法人或其他组织",IF($N226="",DATE(YEAR($D226)+50,12,31),DATE(YEAR($N226)+50,12,31)),"终生+50年（人工确认）"))</f>
        <v/>
      </c>
      <c r="F226" s="14">
        <f>IF($E226="","",IF(NOT(ISNUMBER($E226)),"人工确认",IF($E226&lt;TODAY(),"已逾期",IF($E226&lt;=TODAY()+180,"180天内","正常"))))</f>
        <v/>
      </c>
      <c r="G226" s="14" t="n"/>
      <c r="H226" s="14" t="n"/>
      <c r="I226" s="14" t="n"/>
      <c r="J226" s="14" t="n"/>
      <c r="K226" s="16" t="n"/>
      <c r="L226" s="14" t="n"/>
      <c r="M226" s="14" t="n"/>
      <c r="N226" s="15" t="n"/>
      <c r="O226" s="14" t="n"/>
      <c r="P226" s="15" t="n"/>
    </row>
    <row r="227">
      <c r="A227" s="14" t="n"/>
      <c r="B227" s="14" t="n"/>
      <c r="C227" s="14" t="n"/>
      <c r="D227" s="15" t="n"/>
      <c r="E227" s="15">
        <f>IF(OR($D227="",$O227=""),"",IF($O227="法人或其他组织",IF($N227="",DATE(YEAR($D227)+50,12,31),DATE(YEAR($N227)+50,12,31)),"终生+50年（人工确认）"))</f>
        <v/>
      </c>
      <c r="F227" s="14">
        <f>IF($E227="","",IF(NOT(ISNUMBER($E227)),"人工确认",IF($E227&lt;TODAY(),"已逾期",IF($E227&lt;=TODAY()+180,"180天内","正常"))))</f>
        <v/>
      </c>
      <c r="G227" s="14" t="n"/>
      <c r="H227" s="14" t="n"/>
      <c r="I227" s="14" t="n"/>
      <c r="J227" s="14" t="n"/>
      <c r="K227" s="16" t="n"/>
      <c r="L227" s="14" t="n"/>
      <c r="M227" s="14" t="n"/>
      <c r="N227" s="15" t="n"/>
      <c r="O227" s="14" t="n"/>
      <c r="P227" s="15" t="n"/>
    </row>
    <row r="228">
      <c r="A228" s="14" t="n"/>
      <c r="B228" s="14" t="n"/>
      <c r="C228" s="14" t="n"/>
      <c r="D228" s="15" t="n"/>
      <c r="E228" s="15">
        <f>IF(OR($D228="",$O228=""),"",IF($O228="法人或其他组织",IF($N228="",DATE(YEAR($D228)+50,12,31),DATE(YEAR($N228)+50,12,31)),"终生+50年（人工确认）"))</f>
        <v/>
      </c>
      <c r="F228" s="14">
        <f>IF($E228="","",IF(NOT(ISNUMBER($E228)),"人工确认",IF($E228&lt;TODAY(),"已逾期",IF($E228&lt;=TODAY()+180,"180天内","正常"))))</f>
        <v/>
      </c>
      <c r="G228" s="14" t="n"/>
      <c r="H228" s="14" t="n"/>
      <c r="I228" s="14" t="n"/>
      <c r="J228" s="14" t="n"/>
      <c r="K228" s="16" t="n"/>
      <c r="L228" s="14" t="n"/>
      <c r="M228" s="14" t="n"/>
      <c r="N228" s="15" t="n"/>
      <c r="O228" s="14" t="n"/>
      <c r="P228" s="15" t="n"/>
    </row>
    <row r="229">
      <c r="A229" s="14" t="n"/>
      <c r="B229" s="14" t="n"/>
      <c r="C229" s="14" t="n"/>
      <c r="D229" s="15" t="n"/>
      <c r="E229" s="15">
        <f>IF(OR($D229="",$O229=""),"",IF($O229="法人或其他组织",IF($N229="",DATE(YEAR($D229)+50,12,31),DATE(YEAR($N229)+50,12,31)),"终生+50年（人工确认）"))</f>
        <v/>
      </c>
      <c r="F229" s="14">
        <f>IF($E229="","",IF(NOT(ISNUMBER($E229)),"人工确认",IF($E229&lt;TODAY(),"已逾期",IF($E229&lt;=TODAY()+180,"180天内","正常"))))</f>
        <v/>
      </c>
      <c r="G229" s="14" t="n"/>
      <c r="H229" s="14" t="n"/>
      <c r="I229" s="14" t="n"/>
      <c r="J229" s="14" t="n"/>
      <c r="K229" s="16" t="n"/>
      <c r="L229" s="14" t="n"/>
      <c r="M229" s="14" t="n"/>
      <c r="N229" s="15" t="n"/>
      <c r="O229" s="14" t="n"/>
      <c r="P229" s="15" t="n"/>
    </row>
    <row r="230">
      <c r="A230" s="14" t="n"/>
      <c r="B230" s="14" t="n"/>
      <c r="C230" s="14" t="n"/>
      <c r="D230" s="15" t="n"/>
      <c r="E230" s="15">
        <f>IF(OR($D230="",$O230=""),"",IF($O230="法人或其他组织",IF($N230="",DATE(YEAR($D230)+50,12,31),DATE(YEAR($N230)+50,12,31)),"终生+50年（人工确认）"))</f>
        <v/>
      </c>
      <c r="F230" s="14">
        <f>IF($E230="","",IF(NOT(ISNUMBER($E230)),"人工确认",IF($E230&lt;TODAY(),"已逾期",IF($E230&lt;=TODAY()+180,"180天内","正常"))))</f>
        <v/>
      </c>
      <c r="G230" s="14" t="n"/>
      <c r="H230" s="14" t="n"/>
      <c r="I230" s="14" t="n"/>
      <c r="J230" s="14" t="n"/>
      <c r="K230" s="16" t="n"/>
      <c r="L230" s="14" t="n"/>
      <c r="M230" s="14" t="n"/>
      <c r="N230" s="15" t="n"/>
      <c r="O230" s="14" t="n"/>
      <c r="P230" s="15" t="n"/>
    </row>
    <row r="231">
      <c r="A231" s="14" t="n"/>
      <c r="B231" s="14" t="n"/>
      <c r="C231" s="14" t="n"/>
      <c r="D231" s="15" t="n"/>
      <c r="E231" s="15">
        <f>IF(OR($D231="",$O231=""),"",IF($O231="法人或其他组织",IF($N231="",DATE(YEAR($D231)+50,12,31),DATE(YEAR($N231)+50,12,31)),"终生+50年（人工确认）"))</f>
        <v/>
      </c>
      <c r="F231" s="14">
        <f>IF($E231="","",IF(NOT(ISNUMBER($E231)),"人工确认",IF($E231&lt;TODAY(),"已逾期",IF($E231&lt;=TODAY()+180,"180天内","正常"))))</f>
        <v/>
      </c>
      <c r="G231" s="14" t="n"/>
      <c r="H231" s="14" t="n"/>
      <c r="I231" s="14" t="n"/>
      <c r="J231" s="14" t="n"/>
      <c r="K231" s="16" t="n"/>
      <c r="L231" s="14" t="n"/>
      <c r="M231" s="14" t="n"/>
      <c r="N231" s="15" t="n"/>
      <c r="O231" s="14" t="n"/>
      <c r="P231" s="15" t="n"/>
    </row>
    <row r="232">
      <c r="A232" s="14" t="n"/>
      <c r="B232" s="14" t="n"/>
      <c r="C232" s="14" t="n"/>
      <c r="D232" s="15" t="n"/>
      <c r="E232" s="15">
        <f>IF(OR($D232="",$O232=""),"",IF($O232="法人或其他组织",IF($N232="",DATE(YEAR($D232)+50,12,31),DATE(YEAR($N232)+50,12,31)),"终生+50年（人工确认）"))</f>
        <v/>
      </c>
      <c r="F232" s="14">
        <f>IF($E232="","",IF(NOT(ISNUMBER($E232)),"人工确认",IF($E232&lt;TODAY(),"已逾期",IF($E232&lt;=TODAY()+180,"180天内","正常"))))</f>
        <v/>
      </c>
      <c r="G232" s="14" t="n"/>
      <c r="H232" s="14" t="n"/>
      <c r="I232" s="14" t="n"/>
      <c r="J232" s="14" t="n"/>
      <c r="K232" s="16" t="n"/>
      <c r="L232" s="14" t="n"/>
      <c r="M232" s="14" t="n"/>
      <c r="N232" s="15" t="n"/>
      <c r="O232" s="14" t="n"/>
      <c r="P232" s="15" t="n"/>
    </row>
    <row r="233">
      <c r="A233" s="14" t="n"/>
      <c r="B233" s="14" t="n"/>
      <c r="C233" s="14" t="n"/>
      <c r="D233" s="15" t="n"/>
      <c r="E233" s="15">
        <f>IF(OR($D233="",$O233=""),"",IF($O233="法人或其他组织",IF($N233="",DATE(YEAR($D233)+50,12,31),DATE(YEAR($N233)+50,12,31)),"终生+50年（人工确认）"))</f>
        <v/>
      </c>
      <c r="F233" s="14">
        <f>IF($E233="","",IF(NOT(ISNUMBER($E233)),"人工确认",IF($E233&lt;TODAY(),"已逾期",IF($E233&lt;=TODAY()+180,"180天内","正常"))))</f>
        <v/>
      </c>
      <c r="G233" s="14" t="n"/>
      <c r="H233" s="14" t="n"/>
      <c r="I233" s="14" t="n"/>
      <c r="J233" s="14" t="n"/>
      <c r="K233" s="16" t="n"/>
      <c r="L233" s="14" t="n"/>
      <c r="M233" s="14" t="n"/>
      <c r="N233" s="15" t="n"/>
      <c r="O233" s="14" t="n"/>
      <c r="P233" s="15" t="n"/>
    </row>
    <row r="234">
      <c r="A234" s="14" t="n"/>
      <c r="B234" s="14" t="n"/>
      <c r="C234" s="14" t="n"/>
      <c r="D234" s="15" t="n"/>
      <c r="E234" s="15">
        <f>IF(OR($D234="",$O234=""),"",IF($O234="法人或其他组织",IF($N234="",DATE(YEAR($D234)+50,12,31),DATE(YEAR($N234)+50,12,31)),"终生+50年（人工确认）"))</f>
        <v/>
      </c>
      <c r="F234" s="14">
        <f>IF($E234="","",IF(NOT(ISNUMBER($E234)),"人工确认",IF($E234&lt;TODAY(),"已逾期",IF($E234&lt;=TODAY()+180,"180天内","正常"))))</f>
        <v/>
      </c>
      <c r="G234" s="14" t="n"/>
      <c r="H234" s="14" t="n"/>
      <c r="I234" s="14" t="n"/>
      <c r="J234" s="14" t="n"/>
      <c r="K234" s="16" t="n"/>
      <c r="L234" s="14" t="n"/>
      <c r="M234" s="14" t="n"/>
      <c r="N234" s="15" t="n"/>
      <c r="O234" s="14" t="n"/>
      <c r="P234" s="15" t="n"/>
    </row>
    <row r="235">
      <c r="A235" s="14" t="n"/>
      <c r="B235" s="14" t="n"/>
      <c r="C235" s="14" t="n"/>
      <c r="D235" s="15" t="n"/>
      <c r="E235" s="15">
        <f>IF(OR($D235="",$O235=""),"",IF($O235="法人或其他组织",IF($N235="",DATE(YEAR($D235)+50,12,31),DATE(YEAR($N235)+50,12,31)),"终生+50年（人工确认）"))</f>
        <v/>
      </c>
      <c r="F235" s="14">
        <f>IF($E235="","",IF(NOT(ISNUMBER($E235)),"人工确认",IF($E235&lt;TODAY(),"已逾期",IF($E235&lt;=TODAY()+180,"180天内","正常"))))</f>
        <v/>
      </c>
      <c r="G235" s="14" t="n"/>
      <c r="H235" s="14" t="n"/>
      <c r="I235" s="14" t="n"/>
      <c r="J235" s="14" t="n"/>
      <c r="K235" s="16" t="n"/>
      <c r="L235" s="14" t="n"/>
      <c r="M235" s="14" t="n"/>
      <c r="N235" s="15" t="n"/>
      <c r="O235" s="14" t="n"/>
      <c r="P235" s="15" t="n"/>
    </row>
    <row r="236">
      <c r="A236" s="14" t="n"/>
      <c r="B236" s="14" t="n"/>
      <c r="C236" s="14" t="n"/>
      <c r="D236" s="15" t="n"/>
      <c r="E236" s="15">
        <f>IF(OR($D236="",$O236=""),"",IF($O236="法人或其他组织",IF($N236="",DATE(YEAR($D236)+50,12,31),DATE(YEAR($N236)+50,12,31)),"终生+50年（人工确认）"))</f>
        <v/>
      </c>
      <c r="F236" s="14">
        <f>IF($E236="","",IF(NOT(ISNUMBER($E236)),"人工确认",IF($E236&lt;TODAY(),"已逾期",IF($E236&lt;=TODAY()+180,"180天内","正常"))))</f>
        <v/>
      </c>
      <c r="G236" s="14" t="n"/>
      <c r="H236" s="14" t="n"/>
      <c r="I236" s="14" t="n"/>
      <c r="J236" s="14" t="n"/>
      <c r="K236" s="16" t="n"/>
      <c r="L236" s="14" t="n"/>
      <c r="M236" s="14" t="n"/>
      <c r="N236" s="15" t="n"/>
      <c r="O236" s="14" t="n"/>
      <c r="P236" s="15" t="n"/>
    </row>
    <row r="237">
      <c r="A237" s="14" t="n"/>
      <c r="B237" s="14" t="n"/>
      <c r="C237" s="14" t="n"/>
      <c r="D237" s="15" t="n"/>
      <c r="E237" s="15">
        <f>IF(OR($D237="",$O237=""),"",IF($O237="法人或其他组织",IF($N237="",DATE(YEAR($D237)+50,12,31),DATE(YEAR($N237)+50,12,31)),"终生+50年（人工确认）"))</f>
        <v/>
      </c>
      <c r="F237" s="14">
        <f>IF($E237="","",IF(NOT(ISNUMBER($E237)),"人工确认",IF($E237&lt;TODAY(),"已逾期",IF($E237&lt;=TODAY()+180,"180天内","正常"))))</f>
        <v/>
      </c>
      <c r="G237" s="14" t="n"/>
      <c r="H237" s="14" t="n"/>
      <c r="I237" s="14" t="n"/>
      <c r="J237" s="14" t="n"/>
      <c r="K237" s="16" t="n"/>
      <c r="L237" s="14" t="n"/>
      <c r="M237" s="14" t="n"/>
      <c r="N237" s="15" t="n"/>
      <c r="O237" s="14" t="n"/>
      <c r="P237" s="15" t="n"/>
    </row>
    <row r="238">
      <c r="A238" s="14" t="n"/>
      <c r="B238" s="14" t="n"/>
      <c r="C238" s="14" t="n"/>
      <c r="D238" s="15" t="n"/>
      <c r="E238" s="15">
        <f>IF(OR($D238="",$O238=""),"",IF($O238="法人或其他组织",IF($N238="",DATE(YEAR($D238)+50,12,31),DATE(YEAR($N238)+50,12,31)),"终生+50年（人工确认）"))</f>
        <v/>
      </c>
      <c r="F238" s="14">
        <f>IF($E238="","",IF(NOT(ISNUMBER($E238)),"人工确认",IF($E238&lt;TODAY(),"已逾期",IF($E238&lt;=TODAY()+180,"180天内","正常"))))</f>
        <v/>
      </c>
      <c r="G238" s="14" t="n"/>
      <c r="H238" s="14" t="n"/>
      <c r="I238" s="14" t="n"/>
      <c r="J238" s="14" t="n"/>
      <c r="K238" s="16" t="n"/>
      <c r="L238" s="14" t="n"/>
      <c r="M238" s="14" t="n"/>
      <c r="N238" s="15" t="n"/>
      <c r="O238" s="14" t="n"/>
      <c r="P238" s="15" t="n"/>
    </row>
    <row r="239">
      <c r="A239" s="14" t="n"/>
      <c r="B239" s="14" t="n"/>
      <c r="C239" s="14" t="n"/>
      <c r="D239" s="15" t="n"/>
      <c r="E239" s="15">
        <f>IF(OR($D239="",$O239=""),"",IF($O239="法人或其他组织",IF($N239="",DATE(YEAR($D239)+50,12,31),DATE(YEAR($N239)+50,12,31)),"终生+50年（人工确认）"))</f>
        <v/>
      </c>
      <c r="F239" s="14">
        <f>IF($E239="","",IF(NOT(ISNUMBER($E239)),"人工确认",IF($E239&lt;TODAY(),"已逾期",IF($E239&lt;=TODAY()+180,"180天内","正常"))))</f>
        <v/>
      </c>
      <c r="G239" s="14" t="n"/>
      <c r="H239" s="14" t="n"/>
      <c r="I239" s="14" t="n"/>
      <c r="J239" s="14" t="n"/>
      <c r="K239" s="16" t="n"/>
      <c r="L239" s="14" t="n"/>
      <c r="M239" s="14" t="n"/>
      <c r="N239" s="15" t="n"/>
      <c r="O239" s="14" t="n"/>
      <c r="P239" s="15" t="n"/>
    </row>
    <row r="240">
      <c r="A240" s="14" t="n"/>
      <c r="B240" s="14" t="n"/>
      <c r="C240" s="14" t="n"/>
      <c r="D240" s="15" t="n"/>
      <c r="E240" s="15">
        <f>IF(OR($D240="",$O240=""),"",IF($O240="法人或其他组织",IF($N240="",DATE(YEAR($D240)+50,12,31),DATE(YEAR($N240)+50,12,31)),"终生+50年（人工确认）"))</f>
        <v/>
      </c>
      <c r="F240" s="14">
        <f>IF($E240="","",IF(NOT(ISNUMBER($E240)),"人工确认",IF($E240&lt;TODAY(),"已逾期",IF($E240&lt;=TODAY()+180,"180天内","正常"))))</f>
        <v/>
      </c>
      <c r="G240" s="14" t="n"/>
      <c r="H240" s="14" t="n"/>
      <c r="I240" s="14" t="n"/>
      <c r="J240" s="14" t="n"/>
      <c r="K240" s="16" t="n"/>
      <c r="L240" s="14" t="n"/>
      <c r="M240" s="14" t="n"/>
      <c r="N240" s="15" t="n"/>
      <c r="O240" s="14" t="n"/>
      <c r="P240" s="15" t="n"/>
    </row>
    <row r="241">
      <c r="A241" s="14" t="n"/>
      <c r="B241" s="14" t="n"/>
      <c r="C241" s="14" t="n"/>
      <c r="D241" s="15" t="n"/>
      <c r="E241" s="15">
        <f>IF(OR($D241="",$O241=""),"",IF($O241="法人或其他组织",IF($N241="",DATE(YEAR($D241)+50,12,31),DATE(YEAR($N241)+50,12,31)),"终生+50年（人工确认）"))</f>
        <v/>
      </c>
      <c r="F241" s="14">
        <f>IF($E241="","",IF(NOT(ISNUMBER($E241)),"人工确认",IF($E241&lt;TODAY(),"已逾期",IF($E241&lt;=TODAY()+180,"180天内","正常"))))</f>
        <v/>
      </c>
      <c r="G241" s="14" t="n"/>
      <c r="H241" s="14" t="n"/>
      <c r="I241" s="14" t="n"/>
      <c r="J241" s="14" t="n"/>
      <c r="K241" s="16" t="n"/>
      <c r="L241" s="14" t="n"/>
      <c r="M241" s="14" t="n"/>
      <c r="N241" s="15" t="n"/>
      <c r="O241" s="14" t="n"/>
      <c r="P241" s="15" t="n"/>
    </row>
    <row r="242">
      <c r="A242" s="14" t="n"/>
      <c r="B242" s="14" t="n"/>
      <c r="C242" s="14" t="n"/>
      <c r="D242" s="15" t="n"/>
      <c r="E242" s="15">
        <f>IF(OR($D242="",$O242=""),"",IF($O242="法人或其他组织",IF($N242="",DATE(YEAR($D242)+50,12,31),DATE(YEAR($N242)+50,12,31)),"终生+50年（人工确认）"))</f>
        <v/>
      </c>
      <c r="F242" s="14">
        <f>IF($E242="","",IF(NOT(ISNUMBER($E242)),"人工确认",IF($E242&lt;TODAY(),"已逾期",IF($E242&lt;=TODAY()+180,"180天内","正常"))))</f>
        <v/>
      </c>
      <c r="G242" s="14" t="n"/>
      <c r="H242" s="14" t="n"/>
      <c r="I242" s="14" t="n"/>
      <c r="J242" s="14" t="n"/>
      <c r="K242" s="16" t="n"/>
      <c r="L242" s="14" t="n"/>
      <c r="M242" s="14" t="n"/>
      <c r="N242" s="15" t="n"/>
      <c r="O242" s="14" t="n"/>
      <c r="P242" s="15" t="n"/>
    </row>
    <row r="243">
      <c r="A243" s="14" t="n"/>
      <c r="B243" s="14" t="n"/>
      <c r="C243" s="14" t="n"/>
      <c r="D243" s="15" t="n"/>
      <c r="E243" s="15">
        <f>IF(OR($D243="",$O243=""),"",IF($O243="法人或其他组织",IF($N243="",DATE(YEAR($D243)+50,12,31),DATE(YEAR($N243)+50,12,31)),"终生+50年（人工确认）"))</f>
        <v/>
      </c>
      <c r="F243" s="14">
        <f>IF($E243="","",IF(NOT(ISNUMBER($E243)),"人工确认",IF($E243&lt;TODAY(),"已逾期",IF($E243&lt;=TODAY()+180,"180天内","正常"))))</f>
        <v/>
      </c>
      <c r="G243" s="14" t="n"/>
      <c r="H243" s="14" t="n"/>
      <c r="I243" s="14" t="n"/>
      <c r="J243" s="14" t="n"/>
      <c r="K243" s="16" t="n"/>
      <c r="L243" s="14" t="n"/>
      <c r="M243" s="14" t="n"/>
      <c r="N243" s="15" t="n"/>
      <c r="O243" s="14" t="n"/>
      <c r="P243" s="15" t="n"/>
    </row>
    <row r="244">
      <c r="A244" s="14" t="n"/>
      <c r="B244" s="14" t="n"/>
      <c r="C244" s="14" t="n"/>
      <c r="D244" s="15" t="n"/>
      <c r="E244" s="15">
        <f>IF(OR($D244="",$O244=""),"",IF($O244="法人或其他组织",IF($N244="",DATE(YEAR($D244)+50,12,31),DATE(YEAR($N244)+50,12,31)),"终生+50年（人工确认）"))</f>
        <v/>
      </c>
      <c r="F244" s="14">
        <f>IF($E244="","",IF(NOT(ISNUMBER($E244)),"人工确认",IF($E244&lt;TODAY(),"已逾期",IF($E244&lt;=TODAY()+180,"180天内","正常"))))</f>
        <v/>
      </c>
      <c r="G244" s="14" t="n"/>
      <c r="H244" s="14" t="n"/>
      <c r="I244" s="14" t="n"/>
      <c r="J244" s="14" t="n"/>
      <c r="K244" s="16" t="n"/>
      <c r="L244" s="14" t="n"/>
      <c r="M244" s="14" t="n"/>
      <c r="N244" s="15" t="n"/>
      <c r="O244" s="14" t="n"/>
      <c r="P244" s="15" t="n"/>
    </row>
    <row r="245">
      <c r="A245" s="14" t="n"/>
      <c r="B245" s="14" t="n"/>
      <c r="C245" s="14" t="n"/>
      <c r="D245" s="15" t="n"/>
      <c r="E245" s="15">
        <f>IF(OR($D245="",$O245=""),"",IF($O245="法人或其他组织",IF($N245="",DATE(YEAR($D245)+50,12,31),DATE(YEAR($N245)+50,12,31)),"终生+50年（人工确认）"))</f>
        <v/>
      </c>
      <c r="F245" s="14">
        <f>IF($E245="","",IF(NOT(ISNUMBER($E245)),"人工确认",IF($E245&lt;TODAY(),"已逾期",IF($E245&lt;=TODAY()+180,"180天内","正常"))))</f>
        <v/>
      </c>
      <c r="G245" s="14" t="n"/>
      <c r="H245" s="14" t="n"/>
      <c r="I245" s="14" t="n"/>
      <c r="J245" s="14" t="n"/>
      <c r="K245" s="16" t="n"/>
      <c r="L245" s="14" t="n"/>
      <c r="M245" s="14" t="n"/>
      <c r="N245" s="15" t="n"/>
      <c r="O245" s="14" t="n"/>
      <c r="P245" s="15" t="n"/>
    </row>
    <row r="246">
      <c r="A246" s="14" t="n"/>
      <c r="B246" s="14" t="n"/>
      <c r="C246" s="14" t="n"/>
      <c r="D246" s="15" t="n"/>
      <c r="E246" s="15">
        <f>IF(OR($D246="",$O246=""),"",IF($O246="法人或其他组织",IF($N246="",DATE(YEAR($D246)+50,12,31),DATE(YEAR($N246)+50,12,31)),"终生+50年（人工确认）"))</f>
        <v/>
      </c>
      <c r="F246" s="14">
        <f>IF($E246="","",IF(NOT(ISNUMBER($E246)),"人工确认",IF($E246&lt;TODAY(),"已逾期",IF($E246&lt;=TODAY()+180,"180天内","正常"))))</f>
        <v/>
      </c>
      <c r="G246" s="14" t="n"/>
      <c r="H246" s="14" t="n"/>
      <c r="I246" s="14" t="n"/>
      <c r="J246" s="14" t="n"/>
      <c r="K246" s="16" t="n"/>
      <c r="L246" s="14" t="n"/>
      <c r="M246" s="14" t="n"/>
      <c r="N246" s="15" t="n"/>
      <c r="O246" s="14" t="n"/>
      <c r="P246" s="15" t="n"/>
    </row>
    <row r="247">
      <c r="A247" s="14" t="n"/>
      <c r="B247" s="14" t="n"/>
      <c r="C247" s="14" t="n"/>
      <c r="D247" s="15" t="n"/>
      <c r="E247" s="15">
        <f>IF(OR($D247="",$O247=""),"",IF($O247="法人或其他组织",IF($N247="",DATE(YEAR($D247)+50,12,31),DATE(YEAR($N247)+50,12,31)),"终生+50年（人工确认）"))</f>
        <v/>
      </c>
      <c r="F247" s="14">
        <f>IF($E247="","",IF(NOT(ISNUMBER($E247)),"人工确认",IF($E247&lt;TODAY(),"已逾期",IF($E247&lt;=TODAY()+180,"180天内","正常"))))</f>
        <v/>
      </c>
      <c r="G247" s="14" t="n"/>
      <c r="H247" s="14" t="n"/>
      <c r="I247" s="14" t="n"/>
      <c r="J247" s="14" t="n"/>
      <c r="K247" s="16" t="n"/>
      <c r="L247" s="14" t="n"/>
      <c r="M247" s="14" t="n"/>
      <c r="N247" s="15" t="n"/>
      <c r="O247" s="14" t="n"/>
      <c r="P247" s="15" t="n"/>
    </row>
    <row r="248">
      <c r="A248" s="14" t="n"/>
      <c r="B248" s="14" t="n"/>
      <c r="C248" s="14" t="n"/>
      <c r="D248" s="15" t="n"/>
      <c r="E248" s="15">
        <f>IF(OR($D248="",$O248=""),"",IF($O248="法人或其他组织",IF($N248="",DATE(YEAR($D248)+50,12,31),DATE(YEAR($N248)+50,12,31)),"终生+50年（人工确认）"))</f>
        <v/>
      </c>
      <c r="F248" s="14">
        <f>IF($E248="","",IF(NOT(ISNUMBER($E248)),"人工确认",IF($E248&lt;TODAY(),"已逾期",IF($E248&lt;=TODAY()+180,"180天内","正常"))))</f>
        <v/>
      </c>
      <c r="G248" s="14" t="n"/>
      <c r="H248" s="14" t="n"/>
      <c r="I248" s="14" t="n"/>
      <c r="J248" s="14" t="n"/>
      <c r="K248" s="16" t="n"/>
      <c r="L248" s="14" t="n"/>
      <c r="M248" s="14" t="n"/>
      <c r="N248" s="15" t="n"/>
      <c r="O248" s="14" t="n"/>
      <c r="P248" s="15" t="n"/>
    </row>
    <row r="249">
      <c r="A249" s="14" t="n"/>
      <c r="B249" s="14" t="n"/>
      <c r="C249" s="14" t="n"/>
      <c r="D249" s="15" t="n"/>
      <c r="E249" s="15">
        <f>IF(OR($D249="",$O249=""),"",IF($O249="法人或其他组织",IF($N249="",DATE(YEAR($D249)+50,12,31),DATE(YEAR($N249)+50,12,31)),"终生+50年（人工确认）"))</f>
        <v/>
      </c>
      <c r="F249" s="14">
        <f>IF($E249="","",IF(NOT(ISNUMBER($E249)),"人工确认",IF($E249&lt;TODAY(),"已逾期",IF($E249&lt;=TODAY()+180,"180天内","正常"))))</f>
        <v/>
      </c>
      <c r="G249" s="14" t="n"/>
      <c r="H249" s="14" t="n"/>
      <c r="I249" s="14" t="n"/>
      <c r="J249" s="14" t="n"/>
      <c r="K249" s="16" t="n"/>
      <c r="L249" s="14" t="n"/>
      <c r="M249" s="14" t="n"/>
      <c r="N249" s="15" t="n"/>
      <c r="O249" s="14" t="n"/>
      <c r="P249" s="15" t="n"/>
    </row>
    <row r="250">
      <c r="A250" s="14" t="n"/>
      <c r="B250" s="14" t="n"/>
      <c r="C250" s="14" t="n"/>
      <c r="D250" s="15" t="n"/>
      <c r="E250" s="15">
        <f>IF(OR($D250="",$O250=""),"",IF($O250="法人或其他组织",IF($N250="",DATE(YEAR($D250)+50,12,31),DATE(YEAR($N250)+50,12,31)),"终生+50年（人工确认）"))</f>
        <v/>
      </c>
      <c r="F250" s="14">
        <f>IF($E250="","",IF(NOT(ISNUMBER($E250)),"人工确认",IF($E250&lt;TODAY(),"已逾期",IF($E250&lt;=TODAY()+180,"180天内","正常"))))</f>
        <v/>
      </c>
      <c r="G250" s="14" t="n"/>
      <c r="H250" s="14" t="n"/>
      <c r="I250" s="14" t="n"/>
      <c r="J250" s="14" t="n"/>
      <c r="K250" s="16" t="n"/>
      <c r="L250" s="14" t="n"/>
      <c r="M250" s="14" t="n"/>
      <c r="N250" s="15" t="n"/>
      <c r="O250" s="14" t="n"/>
      <c r="P250" s="15" t="n"/>
    </row>
    <row r="251">
      <c r="A251" s="14" t="n"/>
      <c r="B251" s="14" t="n"/>
      <c r="C251" s="14" t="n"/>
      <c r="D251" s="15" t="n"/>
      <c r="E251" s="15">
        <f>IF(OR($D251="",$O251=""),"",IF($O251="法人或其他组织",IF($N251="",DATE(YEAR($D251)+50,12,31),DATE(YEAR($N251)+50,12,31)),"终生+50年（人工确认）"))</f>
        <v/>
      </c>
      <c r="F251" s="14">
        <f>IF($E251="","",IF(NOT(ISNUMBER($E251)),"人工确认",IF($E251&lt;TODAY(),"已逾期",IF($E251&lt;=TODAY()+180,"180天内","正常"))))</f>
        <v/>
      </c>
      <c r="G251" s="14" t="n"/>
      <c r="H251" s="14" t="n"/>
      <c r="I251" s="14" t="n"/>
      <c r="J251" s="14" t="n"/>
      <c r="K251" s="16" t="n"/>
      <c r="L251" s="14" t="n"/>
      <c r="M251" s="14" t="n"/>
      <c r="N251" s="15" t="n"/>
      <c r="O251" s="14" t="n"/>
      <c r="P251" s="15" t="n"/>
    </row>
    <row r="252">
      <c r="A252" s="14" t="n"/>
      <c r="B252" s="14" t="n"/>
      <c r="C252" s="14" t="n"/>
      <c r="D252" s="15" t="n"/>
      <c r="E252" s="15">
        <f>IF(OR($D252="",$O252=""),"",IF($O252="法人或其他组织",IF($N252="",DATE(YEAR($D252)+50,12,31),DATE(YEAR($N252)+50,12,31)),"终生+50年（人工确认）"))</f>
        <v/>
      </c>
      <c r="F252" s="14">
        <f>IF($E252="","",IF(NOT(ISNUMBER($E252)),"人工确认",IF($E252&lt;TODAY(),"已逾期",IF($E252&lt;=TODAY()+180,"180天内","正常"))))</f>
        <v/>
      </c>
      <c r="G252" s="14" t="n"/>
      <c r="H252" s="14" t="n"/>
      <c r="I252" s="14" t="n"/>
      <c r="J252" s="14" t="n"/>
      <c r="K252" s="16" t="n"/>
      <c r="L252" s="14" t="n"/>
      <c r="M252" s="14" t="n"/>
      <c r="N252" s="15" t="n"/>
      <c r="O252" s="14" t="n"/>
      <c r="P252" s="15" t="n"/>
    </row>
    <row r="253">
      <c r="A253" s="14" t="n"/>
      <c r="B253" s="14" t="n"/>
      <c r="C253" s="14" t="n"/>
      <c r="D253" s="15" t="n"/>
      <c r="E253" s="15">
        <f>IF(OR($D253="",$O253=""),"",IF($O253="法人或其他组织",IF($N253="",DATE(YEAR($D253)+50,12,31),DATE(YEAR($N253)+50,12,31)),"终生+50年（人工确认）"))</f>
        <v/>
      </c>
      <c r="F253" s="14">
        <f>IF($E253="","",IF(NOT(ISNUMBER($E253)),"人工确认",IF($E253&lt;TODAY(),"已逾期",IF($E253&lt;=TODAY()+180,"180天内","正常"))))</f>
        <v/>
      </c>
      <c r="G253" s="14" t="n"/>
      <c r="H253" s="14" t="n"/>
      <c r="I253" s="14" t="n"/>
      <c r="J253" s="14" t="n"/>
      <c r="K253" s="16" t="n"/>
      <c r="L253" s="14" t="n"/>
      <c r="M253" s="14" t="n"/>
      <c r="N253" s="15" t="n"/>
      <c r="O253" s="14" t="n"/>
      <c r="P253" s="15" t="n"/>
    </row>
    <row r="254">
      <c r="A254" s="14" t="n"/>
      <c r="B254" s="14" t="n"/>
      <c r="C254" s="14" t="n"/>
      <c r="D254" s="15" t="n"/>
      <c r="E254" s="15">
        <f>IF(OR($D254="",$O254=""),"",IF($O254="法人或其他组织",IF($N254="",DATE(YEAR($D254)+50,12,31),DATE(YEAR($N254)+50,12,31)),"终生+50年（人工确认）"))</f>
        <v/>
      </c>
      <c r="F254" s="14">
        <f>IF($E254="","",IF(NOT(ISNUMBER($E254)),"人工确认",IF($E254&lt;TODAY(),"已逾期",IF($E254&lt;=TODAY()+180,"180天内","正常"))))</f>
        <v/>
      </c>
      <c r="G254" s="14" t="n"/>
      <c r="H254" s="14" t="n"/>
      <c r="I254" s="14" t="n"/>
      <c r="J254" s="14" t="n"/>
      <c r="K254" s="16" t="n"/>
      <c r="L254" s="14" t="n"/>
      <c r="M254" s="14" t="n"/>
      <c r="N254" s="15" t="n"/>
      <c r="O254" s="14" t="n"/>
      <c r="P254" s="15" t="n"/>
    </row>
    <row r="255">
      <c r="A255" s="14" t="n"/>
      <c r="B255" s="14" t="n"/>
      <c r="C255" s="14" t="n"/>
      <c r="D255" s="15" t="n"/>
      <c r="E255" s="15">
        <f>IF(OR($D255="",$O255=""),"",IF($O255="法人或其他组织",IF($N255="",DATE(YEAR($D255)+50,12,31),DATE(YEAR($N255)+50,12,31)),"终生+50年（人工确认）"))</f>
        <v/>
      </c>
      <c r="F255" s="14">
        <f>IF($E255="","",IF(NOT(ISNUMBER($E255)),"人工确认",IF($E255&lt;TODAY(),"已逾期",IF($E255&lt;=TODAY()+180,"180天内","正常"))))</f>
        <v/>
      </c>
      <c r="G255" s="14" t="n"/>
      <c r="H255" s="14" t="n"/>
      <c r="I255" s="14" t="n"/>
      <c r="J255" s="14" t="n"/>
      <c r="K255" s="16" t="n"/>
      <c r="L255" s="14" t="n"/>
      <c r="M255" s="14" t="n"/>
      <c r="N255" s="15" t="n"/>
      <c r="O255" s="14" t="n"/>
      <c r="P255" s="15" t="n"/>
    </row>
    <row r="256">
      <c r="A256" s="14" t="n"/>
      <c r="B256" s="14" t="n"/>
      <c r="C256" s="14" t="n"/>
      <c r="D256" s="15" t="n"/>
      <c r="E256" s="15">
        <f>IF(OR($D256="",$O256=""),"",IF($O256="法人或其他组织",IF($N256="",DATE(YEAR($D256)+50,12,31),DATE(YEAR($N256)+50,12,31)),"终生+50年（人工确认）"))</f>
        <v/>
      </c>
      <c r="F256" s="14">
        <f>IF($E256="","",IF(NOT(ISNUMBER($E256)),"人工确认",IF($E256&lt;TODAY(),"已逾期",IF($E256&lt;=TODAY()+180,"180天内","正常"))))</f>
        <v/>
      </c>
      <c r="G256" s="14" t="n"/>
      <c r="H256" s="14" t="n"/>
      <c r="I256" s="14" t="n"/>
      <c r="J256" s="14" t="n"/>
      <c r="K256" s="16" t="n"/>
      <c r="L256" s="14" t="n"/>
      <c r="M256" s="14" t="n"/>
      <c r="N256" s="15" t="n"/>
      <c r="O256" s="14" t="n"/>
      <c r="P256" s="15" t="n"/>
    </row>
    <row r="257">
      <c r="A257" s="14" t="n"/>
      <c r="B257" s="14" t="n"/>
      <c r="C257" s="14" t="n"/>
      <c r="D257" s="15" t="n"/>
      <c r="E257" s="15">
        <f>IF(OR($D257="",$O257=""),"",IF($O257="法人或其他组织",IF($N257="",DATE(YEAR($D257)+50,12,31),DATE(YEAR($N257)+50,12,31)),"终生+50年（人工确认）"))</f>
        <v/>
      </c>
      <c r="F257" s="14">
        <f>IF($E257="","",IF(NOT(ISNUMBER($E257)),"人工确认",IF($E257&lt;TODAY(),"已逾期",IF($E257&lt;=TODAY()+180,"180天内","正常"))))</f>
        <v/>
      </c>
      <c r="G257" s="14" t="n"/>
      <c r="H257" s="14" t="n"/>
      <c r="I257" s="14" t="n"/>
      <c r="J257" s="14" t="n"/>
      <c r="K257" s="16" t="n"/>
      <c r="L257" s="14" t="n"/>
      <c r="M257" s="14" t="n"/>
      <c r="N257" s="15" t="n"/>
      <c r="O257" s="14" t="n"/>
      <c r="P257" s="15" t="n"/>
    </row>
    <row r="258">
      <c r="A258" s="14" t="n"/>
      <c r="B258" s="14" t="n"/>
      <c r="C258" s="14" t="n"/>
      <c r="D258" s="15" t="n"/>
      <c r="E258" s="15">
        <f>IF(OR($D258="",$O258=""),"",IF($O258="法人或其他组织",IF($N258="",DATE(YEAR($D258)+50,12,31),DATE(YEAR($N258)+50,12,31)),"终生+50年（人工确认）"))</f>
        <v/>
      </c>
      <c r="F258" s="14">
        <f>IF($E258="","",IF(NOT(ISNUMBER($E258)),"人工确认",IF($E258&lt;TODAY(),"已逾期",IF($E258&lt;=TODAY()+180,"180天内","正常"))))</f>
        <v/>
      </c>
      <c r="G258" s="14" t="n"/>
      <c r="H258" s="14" t="n"/>
      <c r="I258" s="14" t="n"/>
      <c r="J258" s="14" t="n"/>
      <c r="K258" s="16" t="n"/>
      <c r="L258" s="14" t="n"/>
      <c r="M258" s="14" t="n"/>
      <c r="N258" s="15" t="n"/>
      <c r="O258" s="14" t="n"/>
      <c r="P258" s="15" t="n"/>
    </row>
    <row r="259">
      <c r="A259" s="14" t="n"/>
      <c r="B259" s="14" t="n"/>
      <c r="C259" s="14" t="n"/>
      <c r="D259" s="15" t="n"/>
      <c r="E259" s="15">
        <f>IF(OR($D259="",$O259=""),"",IF($O259="法人或其他组织",IF($N259="",DATE(YEAR($D259)+50,12,31),DATE(YEAR($N259)+50,12,31)),"终生+50年（人工确认）"))</f>
        <v/>
      </c>
      <c r="F259" s="14">
        <f>IF($E259="","",IF(NOT(ISNUMBER($E259)),"人工确认",IF($E259&lt;TODAY(),"已逾期",IF($E259&lt;=TODAY()+180,"180天内","正常"))))</f>
        <v/>
      </c>
      <c r="G259" s="14" t="n"/>
      <c r="H259" s="14" t="n"/>
      <c r="I259" s="14" t="n"/>
      <c r="J259" s="14" t="n"/>
      <c r="K259" s="16" t="n"/>
      <c r="L259" s="14" t="n"/>
      <c r="M259" s="14" t="n"/>
      <c r="N259" s="15" t="n"/>
      <c r="O259" s="14" t="n"/>
      <c r="P259" s="15" t="n"/>
    </row>
    <row r="260">
      <c r="A260" s="14" t="n"/>
      <c r="B260" s="14" t="n"/>
      <c r="C260" s="14" t="n"/>
      <c r="D260" s="15" t="n"/>
      <c r="E260" s="15">
        <f>IF(OR($D260="",$O260=""),"",IF($O260="法人或其他组织",IF($N260="",DATE(YEAR($D260)+50,12,31),DATE(YEAR($N260)+50,12,31)),"终生+50年（人工确认）"))</f>
        <v/>
      </c>
      <c r="F260" s="14">
        <f>IF($E260="","",IF(NOT(ISNUMBER($E260)),"人工确认",IF($E260&lt;TODAY(),"已逾期",IF($E260&lt;=TODAY()+180,"180天内","正常"))))</f>
        <v/>
      </c>
      <c r="G260" s="14" t="n"/>
      <c r="H260" s="14" t="n"/>
      <c r="I260" s="14" t="n"/>
      <c r="J260" s="14" t="n"/>
      <c r="K260" s="16" t="n"/>
      <c r="L260" s="14" t="n"/>
      <c r="M260" s="14" t="n"/>
      <c r="N260" s="15" t="n"/>
      <c r="O260" s="14" t="n"/>
      <c r="P260" s="15" t="n"/>
    </row>
    <row r="261">
      <c r="A261" s="14" t="n"/>
      <c r="B261" s="14" t="n"/>
      <c r="C261" s="14" t="n"/>
      <c r="D261" s="15" t="n"/>
      <c r="E261" s="15">
        <f>IF(OR($D261="",$O261=""),"",IF($O261="法人或其他组织",IF($N261="",DATE(YEAR($D261)+50,12,31),DATE(YEAR($N261)+50,12,31)),"终生+50年（人工确认）"))</f>
        <v/>
      </c>
      <c r="F261" s="14">
        <f>IF($E261="","",IF(NOT(ISNUMBER($E261)),"人工确认",IF($E261&lt;TODAY(),"已逾期",IF($E261&lt;=TODAY()+180,"180天内","正常"))))</f>
        <v/>
      </c>
      <c r="G261" s="14" t="n"/>
      <c r="H261" s="14" t="n"/>
      <c r="I261" s="14" t="n"/>
      <c r="J261" s="14" t="n"/>
      <c r="K261" s="16" t="n"/>
      <c r="L261" s="14" t="n"/>
      <c r="M261" s="14" t="n"/>
      <c r="N261" s="15" t="n"/>
      <c r="O261" s="14" t="n"/>
      <c r="P261" s="15" t="n"/>
    </row>
    <row r="262">
      <c r="A262" s="14" t="n"/>
      <c r="B262" s="14" t="n"/>
      <c r="C262" s="14" t="n"/>
      <c r="D262" s="15" t="n"/>
      <c r="E262" s="15">
        <f>IF(OR($D262="",$O262=""),"",IF($O262="法人或其他组织",IF($N262="",DATE(YEAR($D262)+50,12,31),DATE(YEAR($N262)+50,12,31)),"终生+50年（人工确认）"))</f>
        <v/>
      </c>
      <c r="F262" s="14">
        <f>IF($E262="","",IF(NOT(ISNUMBER($E262)),"人工确认",IF($E262&lt;TODAY(),"已逾期",IF($E262&lt;=TODAY()+180,"180天内","正常"))))</f>
        <v/>
      </c>
      <c r="G262" s="14" t="n"/>
      <c r="H262" s="14" t="n"/>
      <c r="I262" s="14" t="n"/>
      <c r="J262" s="14" t="n"/>
      <c r="K262" s="16" t="n"/>
      <c r="L262" s="14" t="n"/>
      <c r="M262" s="14" t="n"/>
      <c r="N262" s="15" t="n"/>
      <c r="O262" s="14" t="n"/>
      <c r="P262" s="15" t="n"/>
    </row>
    <row r="263">
      <c r="A263" s="14" t="n"/>
      <c r="B263" s="14" t="n"/>
      <c r="C263" s="14" t="n"/>
      <c r="D263" s="15" t="n"/>
      <c r="E263" s="15">
        <f>IF(OR($D263="",$O263=""),"",IF($O263="法人或其他组织",IF($N263="",DATE(YEAR($D263)+50,12,31),DATE(YEAR($N263)+50,12,31)),"终生+50年（人工确认）"))</f>
        <v/>
      </c>
      <c r="F263" s="14">
        <f>IF($E263="","",IF(NOT(ISNUMBER($E263)),"人工确认",IF($E263&lt;TODAY(),"已逾期",IF($E263&lt;=TODAY()+180,"180天内","正常"))))</f>
        <v/>
      </c>
      <c r="G263" s="14" t="n"/>
      <c r="H263" s="14" t="n"/>
      <c r="I263" s="14" t="n"/>
      <c r="J263" s="14" t="n"/>
      <c r="K263" s="16" t="n"/>
      <c r="L263" s="14" t="n"/>
      <c r="M263" s="14" t="n"/>
      <c r="N263" s="15" t="n"/>
      <c r="O263" s="14" t="n"/>
      <c r="P263" s="15" t="n"/>
    </row>
    <row r="264">
      <c r="A264" s="14" t="n"/>
      <c r="B264" s="14" t="n"/>
      <c r="C264" s="14" t="n"/>
      <c r="D264" s="15" t="n"/>
      <c r="E264" s="15">
        <f>IF(OR($D264="",$O264=""),"",IF($O264="法人或其他组织",IF($N264="",DATE(YEAR($D264)+50,12,31),DATE(YEAR($N264)+50,12,31)),"终生+50年（人工确认）"))</f>
        <v/>
      </c>
      <c r="F264" s="14">
        <f>IF($E264="","",IF(NOT(ISNUMBER($E264)),"人工确认",IF($E264&lt;TODAY(),"已逾期",IF($E264&lt;=TODAY()+180,"180天内","正常"))))</f>
        <v/>
      </c>
      <c r="G264" s="14" t="n"/>
      <c r="H264" s="14" t="n"/>
      <c r="I264" s="14" t="n"/>
      <c r="J264" s="14" t="n"/>
      <c r="K264" s="16" t="n"/>
      <c r="L264" s="14" t="n"/>
      <c r="M264" s="14" t="n"/>
      <c r="N264" s="15" t="n"/>
      <c r="O264" s="14" t="n"/>
      <c r="P264" s="15" t="n"/>
    </row>
    <row r="265">
      <c r="A265" s="14" t="n"/>
      <c r="B265" s="14" t="n"/>
      <c r="C265" s="14" t="n"/>
      <c r="D265" s="15" t="n"/>
      <c r="E265" s="15">
        <f>IF(OR($D265="",$O265=""),"",IF($O265="法人或其他组织",IF($N265="",DATE(YEAR($D265)+50,12,31),DATE(YEAR($N265)+50,12,31)),"终生+50年（人工确认）"))</f>
        <v/>
      </c>
      <c r="F265" s="14">
        <f>IF($E265="","",IF(NOT(ISNUMBER($E265)),"人工确认",IF($E265&lt;TODAY(),"已逾期",IF($E265&lt;=TODAY()+180,"180天内","正常"))))</f>
        <v/>
      </c>
      <c r="G265" s="14" t="n"/>
      <c r="H265" s="14" t="n"/>
      <c r="I265" s="14" t="n"/>
      <c r="J265" s="14" t="n"/>
      <c r="K265" s="16" t="n"/>
      <c r="L265" s="14" t="n"/>
      <c r="M265" s="14" t="n"/>
      <c r="N265" s="15" t="n"/>
      <c r="O265" s="14" t="n"/>
      <c r="P265" s="15" t="n"/>
    </row>
    <row r="266">
      <c r="A266" s="14" t="n"/>
      <c r="B266" s="14" t="n"/>
      <c r="C266" s="14" t="n"/>
      <c r="D266" s="15" t="n"/>
      <c r="E266" s="15">
        <f>IF(OR($D266="",$O266=""),"",IF($O266="法人或其他组织",IF($N266="",DATE(YEAR($D266)+50,12,31),DATE(YEAR($N266)+50,12,31)),"终生+50年（人工确认）"))</f>
        <v/>
      </c>
      <c r="F266" s="14">
        <f>IF($E266="","",IF(NOT(ISNUMBER($E266)),"人工确认",IF($E266&lt;TODAY(),"已逾期",IF($E266&lt;=TODAY()+180,"180天内","正常"))))</f>
        <v/>
      </c>
      <c r="G266" s="14" t="n"/>
      <c r="H266" s="14" t="n"/>
      <c r="I266" s="14" t="n"/>
      <c r="J266" s="14" t="n"/>
      <c r="K266" s="16" t="n"/>
      <c r="L266" s="14" t="n"/>
      <c r="M266" s="14" t="n"/>
      <c r="N266" s="15" t="n"/>
      <c r="O266" s="14" t="n"/>
      <c r="P266" s="15" t="n"/>
    </row>
    <row r="267">
      <c r="A267" s="14" t="n"/>
      <c r="B267" s="14" t="n"/>
      <c r="C267" s="14" t="n"/>
      <c r="D267" s="15" t="n"/>
      <c r="E267" s="15">
        <f>IF(OR($D267="",$O267=""),"",IF($O267="法人或其他组织",IF($N267="",DATE(YEAR($D267)+50,12,31),DATE(YEAR($N267)+50,12,31)),"终生+50年（人工确认）"))</f>
        <v/>
      </c>
      <c r="F267" s="14">
        <f>IF($E267="","",IF(NOT(ISNUMBER($E267)),"人工确认",IF($E267&lt;TODAY(),"已逾期",IF($E267&lt;=TODAY()+180,"180天内","正常"))))</f>
        <v/>
      </c>
      <c r="G267" s="14" t="n"/>
      <c r="H267" s="14" t="n"/>
      <c r="I267" s="14" t="n"/>
      <c r="J267" s="14" t="n"/>
      <c r="K267" s="16" t="n"/>
      <c r="L267" s="14" t="n"/>
      <c r="M267" s="14" t="n"/>
      <c r="N267" s="15" t="n"/>
      <c r="O267" s="14" t="n"/>
      <c r="P267" s="15" t="n"/>
    </row>
    <row r="268">
      <c r="A268" s="14" t="n"/>
      <c r="B268" s="14" t="n"/>
      <c r="C268" s="14" t="n"/>
      <c r="D268" s="15" t="n"/>
      <c r="E268" s="15">
        <f>IF(OR($D268="",$O268=""),"",IF($O268="法人或其他组织",IF($N268="",DATE(YEAR($D268)+50,12,31),DATE(YEAR($N268)+50,12,31)),"终生+50年（人工确认）"))</f>
        <v/>
      </c>
      <c r="F268" s="14">
        <f>IF($E268="","",IF(NOT(ISNUMBER($E268)),"人工确认",IF($E268&lt;TODAY(),"已逾期",IF($E268&lt;=TODAY()+180,"180天内","正常"))))</f>
        <v/>
      </c>
      <c r="G268" s="14" t="n"/>
      <c r="H268" s="14" t="n"/>
      <c r="I268" s="14" t="n"/>
      <c r="J268" s="14" t="n"/>
      <c r="K268" s="16" t="n"/>
      <c r="L268" s="14" t="n"/>
      <c r="M268" s="14" t="n"/>
      <c r="N268" s="15" t="n"/>
      <c r="O268" s="14" t="n"/>
      <c r="P268" s="15" t="n"/>
    </row>
    <row r="269">
      <c r="A269" s="14" t="n"/>
      <c r="B269" s="14" t="n"/>
      <c r="C269" s="14" t="n"/>
      <c r="D269" s="15" t="n"/>
      <c r="E269" s="15">
        <f>IF(OR($D269="",$O269=""),"",IF($O269="法人或其他组织",IF($N269="",DATE(YEAR($D269)+50,12,31),DATE(YEAR($N269)+50,12,31)),"终生+50年（人工确认）"))</f>
        <v/>
      </c>
      <c r="F269" s="14">
        <f>IF($E269="","",IF(NOT(ISNUMBER($E269)),"人工确认",IF($E269&lt;TODAY(),"已逾期",IF($E269&lt;=TODAY()+180,"180天内","正常"))))</f>
        <v/>
      </c>
      <c r="G269" s="14" t="n"/>
      <c r="H269" s="14" t="n"/>
      <c r="I269" s="14" t="n"/>
      <c r="J269" s="14" t="n"/>
      <c r="K269" s="16" t="n"/>
      <c r="L269" s="14" t="n"/>
      <c r="M269" s="14" t="n"/>
      <c r="N269" s="15" t="n"/>
      <c r="O269" s="14" t="n"/>
      <c r="P269" s="15" t="n"/>
    </row>
    <row r="270">
      <c r="A270" s="14" t="n"/>
      <c r="B270" s="14" t="n"/>
      <c r="C270" s="14" t="n"/>
      <c r="D270" s="15" t="n"/>
      <c r="E270" s="15">
        <f>IF(OR($D270="",$O270=""),"",IF($O270="法人或其他组织",IF($N270="",DATE(YEAR($D270)+50,12,31),DATE(YEAR($N270)+50,12,31)),"终生+50年（人工确认）"))</f>
        <v/>
      </c>
      <c r="F270" s="14">
        <f>IF($E270="","",IF(NOT(ISNUMBER($E270)),"人工确认",IF($E270&lt;TODAY(),"已逾期",IF($E270&lt;=TODAY()+180,"180天内","正常"))))</f>
        <v/>
      </c>
      <c r="G270" s="14" t="n"/>
      <c r="H270" s="14" t="n"/>
      <c r="I270" s="14" t="n"/>
      <c r="J270" s="14" t="n"/>
      <c r="K270" s="16" t="n"/>
      <c r="L270" s="14" t="n"/>
      <c r="M270" s="14" t="n"/>
      <c r="N270" s="15" t="n"/>
      <c r="O270" s="14" t="n"/>
      <c r="P270" s="15" t="n"/>
    </row>
    <row r="271">
      <c r="A271" s="14" t="n"/>
      <c r="B271" s="14" t="n"/>
      <c r="C271" s="14" t="n"/>
      <c r="D271" s="15" t="n"/>
      <c r="E271" s="15">
        <f>IF(OR($D271="",$O271=""),"",IF($O271="法人或其他组织",IF($N271="",DATE(YEAR($D271)+50,12,31),DATE(YEAR($N271)+50,12,31)),"终生+50年（人工确认）"))</f>
        <v/>
      </c>
      <c r="F271" s="14">
        <f>IF($E271="","",IF(NOT(ISNUMBER($E271)),"人工确认",IF($E271&lt;TODAY(),"已逾期",IF($E271&lt;=TODAY()+180,"180天内","正常"))))</f>
        <v/>
      </c>
      <c r="G271" s="14" t="n"/>
      <c r="H271" s="14" t="n"/>
      <c r="I271" s="14" t="n"/>
      <c r="J271" s="14" t="n"/>
      <c r="K271" s="16" t="n"/>
      <c r="L271" s="14" t="n"/>
      <c r="M271" s="14" t="n"/>
      <c r="N271" s="15" t="n"/>
      <c r="O271" s="14" t="n"/>
      <c r="P271" s="15" t="n"/>
    </row>
    <row r="272">
      <c r="A272" s="14" t="n"/>
      <c r="B272" s="14" t="n"/>
      <c r="C272" s="14" t="n"/>
      <c r="D272" s="15" t="n"/>
      <c r="E272" s="15">
        <f>IF(OR($D272="",$O272=""),"",IF($O272="法人或其他组织",IF($N272="",DATE(YEAR($D272)+50,12,31),DATE(YEAR($N272)+50,12,31)),"终生+50年（人工确认）"))</f>
        <v/>
      </c>
      <c r="F272" s="14">
        <f>IF($E272="","",IF(NOT(ISNUMBER($E272)),"人工确认",IF($E272&lt;TODAY(),"已逾期",IF($E272&lt;=TODAY()+180,"180天内","正常"))))</f>
        <v/>
      </c>
      <c r="G272" s="14" t="n"/>
      <c r="H272" s="14" t="n"/>
      <c r="I272" s="14" t="n"/>
      <c r="J272" s="14" t="n"/>
      <c r="K272" s="16" t="n"/>
      <c r="L272" s="14" t="n"/>
      <c r="M272" s="14" t="n"/>
      <c r="N272" s="15" t="n"/>
      <c r="O272" s="14" t="n"/>
      <c r="P272" s="15" t="n"/>
    </row>
    <row r="273">
      <c r="A273" s="14" t="n"/>
      <c r="B273" s="14" t="n"/>
      <c r="C273" s="14" t="n"/>
      <c r="D273" s="15" t="n"/>
      <c r="E273" s="15">
        <f>IF(OR($D273="",$O273=""),"",IF($O273="法人或其他组织",IF($N273="",DATE(YEAR($D273)+50,12,31),DATE(YEAR($N273)+50,12,31)),"终生+50年（人工确认）"))</f>
        <v/>
      </c>
      <c r="F273" s="14">
        <f>IF($E273="","",IF(NOT(ISNUMBER($E273)),"人工确认",IF($E273&lt;TODAY(),"已逾期",IF($E273&lt;=TODAY()+180,"180天内","正常"))))</f>
        <v/>
      </c>
      <c r="G273" s="14" t="n"/>
      <c r="H273" s="14" t="n"/>
      <c r="I273" s="14" t="n"/>
      <c r="J273" s="14" t="n"/>
      <c r="K273" s="16" t="n"/>
      <c r="L273" s="14" t="n"/>
      <c r="M273" s="14" t="n"/>
      <c r="N273" s="15" t="n"/>
      <c r="O273" s="14" t="n"/>
      <c r="P273" s="15" t="n"/>
    </row>
    <row r="274">
      <c r="A274" s="14" t="n"/>
      <c r="B274" s="14" t="n"/>
      <c r="C274" s="14" t="n"/>
      <c r="D274" s="15" t="n"/>
      <c r="E274" s="15">
        <f>IF(OR($D274="",$O274=""),"",IF($O274="法人或其他组织",IF($N274="",DATE(YEAR($D274)+50,12,31),DATE(YEAR($N274)+50,12,31)),"终生+50年（人工确认）"))</f>
        <v/>
      </c>
      <c r="F274" s="14">
        <f>IF($E274="","",IF(NOT(ISNUMBER($E274)),"人工确认",IF($E274&lt;TODAY(),"已逾期",IF($E274&lt;=TODAY()+180,"180天内","正常"))))</f>
        <v/>
      </c>
      <c r="G274" s="14" t="n"/>
      <c r="H274" s="14" t="n"/>
      <c r="I274" s="14" t="n"/>
      <c r="J274" s="14" t="n"/>
      <c r="K274" s="16" t="n"/>
      <c r="L274" s="14" t="n"/>
      <c r="M274" s="14" t="n"/>
      <c r="N274" s="15" t="n"/>
      <c r="O274" s="14" t="n"/>
      <c r="P274" s="15" t="n"/>
    </row>
    <row r="275">
      <c r="A275" s="14" t="n"/>
      <c r="B275" s="14" t="n"/>
      <c r="C275" s="14" t="n"/>
      <c r="D275" s="15" t="n"/>
      <c r="E275" s="15">
        <f>IF(OR($D275="",$O275=""),"",IF($O275="法人或其他组织",IF($N275="",DATE(YEAR($D275)+50,12,31),DATE(YEAR($N275)+50,12,31)),"终生+50年（人工确认）"))</f>
        <v/>
      </c>
      <c r="F275" s="14">
        <f>IF($E275="","",IF(NOT(ISNUMBER($E275)),"人工确认",IF($E275&lt;TODAY(),"已逾期",IF($E275&lt;=TODAY()+180,"180天内","正常"))))</f>
        <v/>
      </c>
      <c r="G275" s="14" t="n"/>
      <c r="H275" s="14" t="n"/>
      <c r="I275" s="14" t="n"/>
      <c r="J275" s="14" t="n"/>
      <c r="K275" s="16" t="n"/>
      <c r="L275" s="14" t="n"/>
      <c r="M275" s="14" t="n"/>
      <c r="N275" s="15" t="n"/>
      <c r="O275" s="14" t="n"/>
      <c r="P275" s="15" t="n"/>
    </row>
    <row r="276">
      <c r="A276" s="14" t="n"/>
      <c r="B276" s="14" t="n"/>
      <c r="C276" s="14" t="n"/>
      <c r="D276" s="15" t="n"/>
      <c r="E276" s="15">
        <f>IF(OR($D276="",$O276=""),"",IF($O276="法人或其他组织",IF($N276="",DATE(YEAR($D276)+50,12,31),DATE(YEAR($N276)+50,12,31)),"终生+50年（人工确认）"))</f>
        <v/>
      </c>
      <c r="F276" s="14">
        <f>IF($E276="","",IF(NOT(ISNUMBER($E276)),"人工确认",IF($E276&lt;TODAY(),"已逾期",IF($E276&lt;=TODAY()+180,"180天内","正常"))))</f>
        <v/>
      </c>
      <c r="G276" s="14" t="n"/>
      <c r="H276" s="14" t="n"/>
      <c r="I276" s="14" t="n"/>
      <c r="J276" s="14" t="n"/>
      <c r="K276" s="16" t="n"/>
      <c r="L276" s="14" t="n"/>
      <c r="M276" s="14" t="n"/>
      <c r="N276" s="15" t="n"/>
      <c r="O276" s="14" t="n"/>
      <c r="P276" s="15" t="n"/>
    </row>
    <row r="277">
      <c r="A277" s="14" t="n"/>
      <c r="B277" s="14" t="n"/>
      <c r="C277" s="14" t="n"/>
      <c r="D277" s="15" t="n"/>
      <c r="E277" s="15">
        <f>IF(OR($D277="",$O277=""),"",IF($O277="法人或其他组织",IF($N277="",DATE(YEAR($D277)+50,12,31),DATE(YEAR($N277)+50,12,31)),"终生+50年（人工确认）"))</f>
        <v/>
      </c>
      <c r="F277" s="14">
        <f>IF($E277="","",IF(NOT(ISNUMBER($E277)),"人工确认",IF($E277&lt;TODAY(),"已逾期",IF($E277&lt;=TODAY()+180,"180天内","正常"))))</f>
        <v/>
      </c>
      <c r="G277" s="14" t="n"/>
      <c r="H277" s="14" t="n"/>
      <c r="I277" s="14" t="n"/>
      <c r="J277" s="14" t="n"/>
      <c r="K277" s="16" t="n"/>
      <c r="L277" s="14" t="n"/>
      <c r="M277" s="14" t="n"/>
      <c r="N277" s="15" t="n"/>
      <c r="O277" s="14" t="n"/>
      <c r="P277" s="15" t="n"/>
    </row>
    <row r="278">
      <c r="A278" s="14" t="n"/>
      <c r="B278" s="14" t="n"/>
      <c r="C278" s="14" t="n"/>
      <c r="D278" s="15" t="n"/>
      <c r="E278" s="15">
        <f>IF(OR($D278="",$O278=""),"",IF($O278="法人或其他组织",IF($N278="",DATE(YEAR($D278)+50,12,31),DATE(YEAR($N278)+50,12,31)),"终生+50年（人工确认）"))</f>
        <v/>
      </c>
      <c r="F278" s="14">
        <f>IF($E278="","",IF(NOT(ISNUMBER($E278)),"人工确认",IF($E278&lt;TODAY(),"已逾期",IF($E278&lt;=TODAY()+180,"180天内","正常"))))</f>
        <v/>
      </c>
      <c r="G278" s="14" t="n"/>
      <c r="H278" s="14" t="n"/>
      <c r="I278" s="14" t="n"/>
      <c r="J278" s="14" t="n"/>
      <c r="K278" s="16" t="n"/>
      <c r="L278" s="14" t="n"/>
      <c r="M278" s="14" t="n"/>
      <c r="N278" s="15" t="n"/>
      <c r="O278" s="14" t="n"/>
      <c r="P278" s="15" t="n"/>
    </row>
    <row r="279">
      <c r="A279" s="14" t="n"/>
      <c r="B279" s="14" t="n"/>
      <c r="C279" s="14" t="n"/>
      <c r="D279" s="15" t="n"/>
      <c r="E279" s="15">
        <f>IF(OR($D279="",$O279=""),"",IF($O279="法人或其他组织",IF($N279="",DATE(YEAR($D279)+50,12,31),DATE(YEAR($N279)+50,12,31)),"终生+50年（人工确认）"))</f>
        <v/>
      </c>
      <c r="F279" s="14">
        <f>IF($E279="","",IF(NOT(ISNUMBER($E279)),"人工确认",IF($E279&lt;TODAY(),"已逾期",IF($E279&lt;=TODAY()+180,"180天内","正常"))))</f>
        <v/>
      </c>
      <c r="G279" s="14" t="n"/>
      <c r="H279" s="14" t="n"/>
      <c r="I279" s="14" t="n"/>
      <c r="J279" s="14" t="n"/>
      <c r="K279" s="16" t="n"/>
      <c r="L279" s="14" t="n"/>
      <c r="M279" s="14" t="n"/>
      <c r="N279" s="15" t="n"/>
      <c r="O279" s="14" t="n"/>
      <c r="P279" s="15" t="n"/>
    </row>
    <row r="280">
      <c r="A280" s="14" t="n"/>
      <c r="B280" s="14" t="n"/>
      <c r="C280" s="14" t="n"/>
      <c r="D280" s="15" t="n"/>
      <c r="E280" s="15">
        <f>IF(OR($D280="",$O280=""),"",IF($O280="法人或其他组织",IF($N280="",DATE(YEAR($D280)+50,12,31),DATE(YEAR($N280)+50,12,31)),"终生+50年（人工确认）"))</f>
        <v/>
      </c>
      <c r="F280" s="14">
        <f>IF($E280="","",IF(NOT(ISNUMBER($E280)),"人工确认",IF($E280&lt;TODAY(),"已逾期",IF($E280&lt;=TODAY()+180,"180天内","正常"))))</f>
        <v/>
      </c>
      <c r="G280" s="14" t="n"/>
      <c r="H280" s="14" t="n"/>
      <c r="I280" s="14" t="n"/>
      <c r="J280" s="14" t="n"/>
      <c r="K280" s="16" t="n"/>
      <c r="L280" s="14" t="n"/>
      <c r="M280" s="14" t="n"/>
      <c r="N280" s="15" t="n"/>
      <c r="O280" s="14" t="n"/>
      <c r="P280" s="15" t="n"/>
    </row>
    <row r="281">
      <c r="A281" s="14" t="n"/>
      <c r="B281" s="14" t="n"/>
      <c r="C281" s="14" t="n"/>
      <c r="D281" s="15" t="n"/>
      <c r="E281" s="15">
        <f>IF(OR($D281="",$O281=""),"",IF($O281="法人或其他组织",IF($N281="",DATE(YEAR($D281)+50,12,31),DATE(YEAR($N281)+50,12,31)),"终生+50年（人工确认）"))</f>
        <v/>
      </c>
      <c r="F281" s="14">
        <f>IF($E281="","",IF(NOT(ISNUMBER($E281)),"人工确认",IF($E281&lt;TODAY(),"已逾期",IF($E281&lt;=TODAY()+180,"180天内","正常"))))</f>
        <v/>
      </c>
      <c r="G281" s="14" t="n"/>
      <c r="H281" s="14" t="n"/>
      <c r="I281" s="14" t="n"/>
      <c r="J281" s="14" t="n"/>
      <c r="K281" s="16" t="n"/>
      <c r="L281" s="14" t="n"/>
      <c r="M281" s="14" t="n"/>
      <c r="N281" s="15" t="n"/>
      <c r="O281" s="14" t="n"/>
      <c r="P281" s="15" t="n"/>
    </row>
    <row r="282">
      <c r="A282" s="14" t="n"/>
      <c r="B282" s="14" t="n"/>
      <c r="C282" s="14" t="n"/>
      <c r="D282" s="15" t="n"/>
      <c r="E282" s="15">
        <f>IF(OR($D282="",$O282=""),"",IF($O282="法人或其他组织",IF($N282="",DATE(YEAR($D282)+50,12,31),DATE(YEAR($N282)+50,12,31)),"终生+50年（人工确认）"))</f>
        <v/>
      </c>
      <c r="F282" s="14">
        <f>IF($E282="","",IF(NOT(ISNUMBER($E282)),"人工确认",IF($E282&lt;TODAY(),"已逾期",IF($E282&lt;=TODAY()+180,"180天内","正常"))))</f>
        <v/>
      </c>
      <c r="G282" s="14" t="n"/>
      <c r="H282" s="14" t="n"/>
      <c r="I282" s="14" t="n"/>
      <c r="J282" s="14" t="n"/>
      <c r="K282" s="16" t="n"/>
      <c r="L282" s="14" t="n"/>
      <c r="M282" s="14" t="n"/>
      <c r="N282" s="15" t="n"/>
      <c r="O282" s="14" t="n"/>
      <c r="P282" s="15" t="n"/>
    </row>
    <row r="283">
      <c r="A283" s="14" t="n"/>
      <c r="B283" s="14" t="n"/>
      <c r="C283" s="14" t="n"/>
      <c r="D283" s="15" t="n"/>
      <c r="E283" s="15">
        <f>IF(OR($D283="",$O283=""),"",IF($O283="法人或其他组织",IF($N283="",DATE(YEAR($D283)+50,12,31),DATE(YEAR($N283)+50,12,31)),"终生+50年（人工确认）"))</f>
        <v/>
      </c>
      <c r="F283" s="14">
        <f>IF($E283="","",IF(NOT(ISNUMBER($E283)),"人工确认",IF($E283&lt;TODAY(),"已逾期",IF($E283&lt;=TODAY()+180,"180天内","正常"))))</f>
        <v/>
      </c>
      <c r="G283" s="14" t="n"/>
      <c r="H283" s="14" t="n"/>
      <c r="I283" s="14" t="n"/>
      <c r="J283" s="14" t="n"/>
      <c r="K283" s="16" t="n"/>
      <c r="L283" s="14" t="n"/>
      <c r="M283" s="14" t="n"/>
      <c r="N283" s="15" t="n"/>
      <c r="O283" s="14" t="n"/>
      <c r="P283" s="15" t="n"/>
    </row>
    <row r="284">
      <c r="A284" s="14" t="n"/>
      <c r="B284" s="14" t="n"/>
      <c r="C284" s="14" t="n"/>
      <c r="D284" s="15" t="n"/>
      <c r="E284" s="15">
        <f>IF(OR($D284="",$O284=""),"",IF($O284="法人或其他组织",IF($N284="",DATE(YEAR($D284)+50,12,31),DATE(YEAR($N284)+50,12,31)),"终生+50年（人工确认）"))</f>
        <v/>
      </c>
      <c r="F284" s="14">
        <f>IF($E284="","",IF(NOT(ISNUMBER($E284)),"人工确认",IF($E284&lt;TODAY(),"已逾期",IF($E284&lt;=TODAY()+180,"180天内","正常"))))</f>
        <v/>
      </c>
      <c r="G284" s="14" t="n"/>
      <c r="H284" s="14" t="n"/>
      <c r="I284" s="14" t="n"/>
      <c r="J284" s="14" t="n"/>
      <c r="K284" s="16" t="n"/>
      <c r="L284" s="14" t="n"/>
      <c r="M284" s="14" t="n"/>
      <c r="N284" s="15" t="n"/>
      <c r="O284" s="14" t="n"/>
      <c r="P284" s="15" t="n"/>
    </row>
    <row r="285">
      <c r="A285" s="14" t="n"/>
      <c r="B285" s="14" t="n"/>
      <c r="C285" s="14" t="n"/>
      <c r="D285" s="15" t="n"/>
      <c r="E285" s="15">
        <f>IF(OR($D285="",$O285=""),"",IF($O285="法人或其他组织",IF($N285="",DATE(YEAR($D285)+50,12,31),DATE(YEAR($N285)+50,12,31)),"终生+50年（人工确认）"))</f>
        <v/>
      </c>
      <c r="F285" s="14">
        <f>IF($E285="","",IF(NOT(ISNUMBER($E285)),"人工确认",IF($E285&lt;TODAY(),"已逾期",IF($E285&lt;=TODAY()+180,"180天内","正常"))))</f>
        <v/>
      </c>
      <c r="G285" s="14" t="n"/>
      <c r="H285" s="14" t="n"/>
      <c r="I285" s="14" t="n"/>
      <c r="J285" s="14" t="n"/>
      <c r="K285" s="16" t="n"/>
      <c r="L285" s="14" t="n"/>
      <c r="M285" s="14" t="n"/>
      <c r="N285" s="15" t="n"/>
      <c r="O285" s="14" t="n"/>
      <c r="P285" s="15" t="n"/>
    </row>
    <row r="286">
      <c r="A286" s="14" t="n"/>
      <c r="B286" s="14" t="n"/>
      <c r="C286" s="14" t="n"/>
      <c r="D286" s="15" t="n"/>
      <c r="E286" s="15">
        <f>IF(OR($D286="",$O286=""),"",IF($O286="法人或其他组织",IF($N286="",DATE(YEAR($D286)+50,12,31),DATE(YEAR($N286)+50,12,31)),"终生+50年（人工确认）"))</f>
        <v/>
      </c>
      <c r="F286" s="14">
        <f>IF($E286="","",IF(NOT(ISNUMBER($E286)),"人工确认",IF($E286&lt;TODAY(),"已逾期",IF($E286&lt;=TODAY()+180,"180天内","正常"))))</f>
        <v/>
      </c>
      <c r="G286" s="14" t="n"/>
      <c r="H286" s="14" t="n"/>
      <c r="I286" s="14" t="n"/>
      <c r="J286" s="14" t="n"/>
      <c r="K286" s="16" t="n"/>
      <c r="L286" s="14" t="n"/>
      <c r="M286" s="14" t="n"/>
      <c r="N286" s="15" t="n"/>
      <c r="O286" s="14" t="n"/>
      <c r="P286" s="15" t="n"/>
    </row>
    <row r="287">
      <c r="A287" s="14" t="n"/>
      <c r="B287" s="14" t="n"/>
      <c r="C287" s="14" t="n"/>
      <c r="D287" s="15" t="n"/>
      <c r="E287" s="15">
        <f>IF(OR($D287="",$O287=""),"",IF($O287="法人或其他组织",IF($N287="",DATE(YEAR($D287)+50,12,31),DATE(YEAR($N287)+50,12,31)),"终生+50年（人工确认）"))</f>
        <v/>
      </c>
      <c r="F287" s="14">
        <f>IF($E287="","",IF(NOT(ISNUMBER($E287)),"人工确认",IF($E287&lt;TODAY(),"已逾期",IF($E287&lt;=TODAY()+180,"180天内","正常"))))</f>
        <v/>
      </c>
      <c r="G287" s="14" t="n"/>
      <c r="H287" s="14" t="n"/>
      <c r="I287" s="14" t="n"/>
      <c r="J287" s="14" t="n"/>
      <c r="K287" s="16" t="n"/>
      <c r="L287" s="14" t="n"/>
      <c r="M287" s="14" t="n"/>
      <c r="N287" s="15" t="n"/>
      <c r="O287" s="14" t="n"/>
      <c r="P287" s="15" t="n"/>
    </row>
    <row r="288">
      <c r="A288" s="14" t="n"/>
      <c r="B288" s="14" t="n"/>
      <c r="C288" s="14" t="n"/>
      <c r="D288" s="15" t="n"/>
      <c r="E288" s="15">
        <f>IF(OR($D288="",$O288=""),"",IF($O288="法人或其他组织",IF($N288="",DATE(YEAR($D288)+50,12,31),DATE(YEAR($N288)+50,12,31)),"终生+50年（人工确认）"))</f>
        <v/>
      </c>
      <c r="F288" s="14">
        <f>IF($E288="","",IF(NOT(ISNUMBER($E288)),"人工确认",IF($E288&lt;TODAY(),"已逾期",IF($E288&lt;=TODAY()+180,"180天内","正常"))))</f>
        <v/>
      </c>
      <c r="G288" s="14" t="n"/>
      <c r="H288" s="14" t="n"/>
      <c r="I288" s="14" t="n"/>
      <c r="J288" s="14" t="n"/>
      <c r="K288" s="16" t="n"/>
      <c r="L288" s="14" t="n"/>
      <c r="M288" s="14" t="n"/>
      <c r="N288" s="15" t="n"/>
      <c r="O288" s="14" t="n"/>
      <c r="P288" s="15" t="n"/>
    </row>
    <row r="289">
      <c r="A289" s="14" t="n"/>
      <c r="B289" s="14" t="n"/>
      <c r="C289" s="14" t="n"/>
      <c r="D289" s="15" t="n"/>
      <c r="E289" s="15">
        <f>IF(OR($D289="",$O289=""),"",IF($O289="法人或其他组织",IF($N289="",DATE(YEAR($D289)+50,12,31),DATE(YEAR($N289)+50,12,31)),"终生+50年（人工确认）"))</f>
        <v/>
      </c>
      <c r="F289" s="14">
        <f>IF($E289="","",IF(NOT(ISNUMBER($E289)),"人工确认",IF($E289&lt;TODAY(),"已逾期",IF($E289&lt;=TODAY()+180,"180天内","正常"))))</f>
        <v/>
      </c>
      <c r="G289" s="14" t="n"/>
      <c r="H289" s="14" t="n"/>
      <c r="I289" s="14" t="n"/>
      <c r="J289" s="14" t="n"/>
      <c r="K289" s="16" t="n"/>
      <c r="L289" s="14" t="n"/>
      <c r="M289" s="14" t="n"/>
      <c r="N289" s="15" t="n"/>
      <c r="O289" s="14" t="n"/>
      <c r="P289" s="15" t="n"/>
    </row>
    <row r="290">
      <c r="A290" s="14" t="n"/>
      <c r="B290" s="14" t="n"/>
      <c r="C290" s="14" t="n"/>
      <c r="D290" s="15" t="n"/>
      <c r="E290" s="15">
        <f>IF(OR($D290="",$O290=""),"",IF($O290="法人或其他组织",IF($N290="",DATE(YEAR($D290)+50,12,31),DATE(YEAR($N290)+50,12,31)),"终生+50年（人工确认）"))</f>
        <v/>
      </c>
      <c r="F290" s="14">
        <f>IF($E290="","",IF(NOT(ISNUMBER($E290)),"人工确认",IF($E290&lt;TODAY(),"已逾期",IF($E290&lt;=TODAY()+180,"180天内","正常"))))</f>
        <v/>
      </c>
      <c r="G290" s="14" t="n"/>
      <c r="H290" s="14" t="n"/>
      <c r="I290" s="14" t="n"/>
      <c r="J290" s="14" t="n"/>
      <c r="K290" s="16" t="n"/>
      <c r="L290" s="14" t="n"/>
      <c r="M290" s="14" t="n"/>
      <c r="N290" s="15" t="n"/>
      <c r="O290" s="14" t="n"/>
      <c r="P290" s="15" t="n"/>
    </row>
    <row r="291">
      <c r="A291" s="14" t="n"/>
      <c r="B291" s="14" t="n"/>
      <c r="C291" s="14" t="n"/>
      <c r="D291" s="15" t="n"/>
      <c r="E291" s="15">
        <f>IF(OR($D291="",$O291=""),"",IF($O291="法人或其他组织",IF($N291="",DATE(YEAR($D291)+50,12,31),DATE(YEAR($N291)+50,12,31)),"终生+50年（人工确认）"))</f>
        <v/>
      </c>
      <c r="F291" s="14">
        <f>IF($E291="","",IF(NOT(ISNUMBER($E291)),"人工确认",IF($E291&lt;TODAY(),"已逾期",IF($E291&lt;=TODAY()+180,"180天内","正常"))))</f>
        <v/>
      </c>
      <c r="G291" s="14" t="n"/>
      <c r="H291" s="14" t="n"/>
      <c r="I291" s="14" t="n"/>
      <c r="J291" s="14" t="n"/>
      <c r="K291" s="16" t="n"/>
      <c r="L291" s="14" t="n"/>
      <c r="M291" s="14" t="n"/>
      <c r="N291" s="15" t="n"/>
      <c r="O291" s="14" t="n"/>
      <c r="P291" s="15" t="n"/>
    </row>
    <row r="292">
      <c r="A292" s="14" t="n"/>
      <c r="B292" s="14" t="n"/>
      <c r="C292" s="14" t="n"/>
      <c r="D292" s="15" t="n"/>
      <c r="E292" s="15">
        <f>IF(OR($D292="",$O292=""),"",IF($O292="法人或其他组织",IF($N292="",DATE(YEAR($D292)+50,12,31),DATE(YEAR($N292)+50,12,31)),"终生+50年（人工确认）"))</f>
        <v/>
      </c>
      <c r="F292" s="14">
        <f>IF($E292="","",IF(NOT(ISNUMBER($E292)),"人工确认",IF($E292&lt;TODAY(),"已逾期",IF($E292&lt;=TODAY()+180,"180天内","正常"))))</f>
        <v/>
      </c>
      <c r="G292" s="14" t="n"/>
      <c r="H292" s="14" t="n"/>
      <c r="I292" s="14" t="n"/>
      <c r="J292" s="14" t="n"/>
      <c r="K292" s="16" t="n"/>
      <c r="L292" s="14" t="n"/>
      <c r="M292" s="14" t="n"/>
      <c r="N292" s="15" t="n"/>
      <c r="O292" s="14" t="n"/>
      <c r="P292" s="15" t="n"/>
    </row>
    <row r="293">
      <c r="A293" s="14" t="n"/>
      <c r="B293" s="14" t="n"/>
      <c r="C293" s="14" t="n"/>
      <c r="D293" s="15" t="n"/>
      <c r="E293" s="15">
        <f>IF(OR($D293="",$O293=""),"",IF($O293="法人或其他组织",IF($N293="",DATE(YEAR($D293)+50,12,31),DATE(YEAR($N293)+50,12,31)),"终生+50年（人工确认）"))</f>
        <v/>
      </c>
      <c r="F293" s="14">
        <f>IF($E293="","",IF(NOT(ISNUMBER($E293)),"人工确认",IF($E293&lt;TODAY(),"已逾期",IF($E293&lt;=TODAY()+180,"180天内","正常"))))</f>
        <v/>
      </c>
      <c r="G293" s="14" t="n"/>
      <c r="H293" s="14" t="n"/>
      <c r="I293" s="14" t="n"/>
      <c r="J293" s="14" t="n"/>
      <c r="K293" s="16" t="n"/>
      <c r="L293" s="14" t="n"/>
      <c r="M293" s="14" t="n"/>
      <c r="N293" s="15" t="n"/>
      <c r="O293" s="14" t="n"/>
      <c r="P293" s="15" t="n"/>
    </row>
    <row r="294">
      <c r="A294" s="14" t="n"/>
      <c r="B294" s="14" t="n"/>
      <c r="C294" s="14" t="n"/>
      <c r="D294" s="15" t="n"/>
      <c r="E294" s="15">
        <f>IF(OR($D294="",$O294=""),"",IF($O294="法人或其他组织",IF($N294="",DATE(YEAR($D294)+50,12,31),DATE(YEAR($N294)+50,12,31)),"终生+50年（人工确认）"))</f>
        <v/>
      </c>
      <c r="F294" s="14">
        <f>IF($E294="","",IF(NOT(ISNUMBER($E294)),"人工确认",IF($E294&lt;TODAY(),"已逾期",IF($E294&lt;=TODAY()+180,"180天内","正常"))))</f>
        <v/>
      </c>
      <c r="G294" s="14" t="n"/>
      <c r="H294" s="14" t="n"/>
      <c r="I294" s="14" t="n"/>
      <c r="J294" s="14" t="n"/>
      <c r="K294" s="16" t="n"/>
      <c r="L294" s="14" t="n"/>
      <c r="M294" s="14" t="n"/>
      <c r="N294" s="15" t="n"/>
      <c r="O294" s="14" t="n"/>
      <c r="P294" s="15" t="n"/>
    </row>
    <row r="295">
      <c r="A295" s="14" t="n"/>
      <c r="B295" s="14" t="n"/>
      <c r="C295" s="14" t="n"/>
      <c r="D295" s="15" t="n"/>
      <c r="E295" s="15">
        <f>IF(OR($D295="",$O295=""),"",IF($O295="法人或其他组织",IF($N295="",DATE(YEAR($D295)+50,12,31),DATE(YEAR($N295)+50,12,31)),"终生+50年（人工确认）"))</f>
        <v/>
      </c>
      <c r="F295" s="14">
        <f>IF($E295="","",IF(NOT(ISNUMBER($E295)),"人工确认",IF($E295&lt;TODAY(),"已逾期",IF($E295&lt;=TODAY()+180,"180天内","正常"))))</f>
        <v/>
      </c>
      <c r="G295" s="14" t="n"/>
      <c r="H295" s="14" t="n"/>
      <c r="I295" s="14" t="n"/>
      <c r="J295" s="14" t="n"/>
      <c r="K295" s="16" t="n"/>
      <c r="L295" s="14" t="n"/>
      <c r="M295" s="14" t="n"/>
      <c r="N295" s="15" t="n"/>
      <c r="O295" s="14" t="n"/>
      <c r="P295" s="15" t="n"/>
    </row>
    <row r="296">
      <c r="A296" s="14" t="n"/>
      <c r="B296" s="14" t="n"/>
      <c r="C296" s="14" t="n"/>
      <c r="D296" s="15" t="n"/>
      <c r="E296" s="15">
        <f>IF(OR($D296="",$O296=""),"",IF($O296="法人或其他组织",IF($N296="",DATE(YEAR($D296)+50,12,31),DATE(YEAR($N296)+50,12,31)),"终生+50年（人工确认）"))</f>
        <v/>
      </c>
      <c r="F296" s="14">
        <f>IF($E296="","",IF(NOT(ISNUMBER($E296)),"人工确认",IF($E296&lt;TODAY(),"已逾期",IF($E296&lt;=TODAY()+180,"180天内","正常"))))</f>
        <v/>
      </c>
      <c r="G296" s="14" t="n"/>
      <c r="H296" s="14" t="n"/>
      <c r="I296" s="14" t="n"/>
      <c r="J296" s="14" t="n"/>
      <c r="K296" s="16" t="n"/>
      <c r="L296" s="14" t="n"/>
      <c r="M296" s="14" t="n"/>
      <c r="N296" s="15" t="n"/>
      <c r="O296" s="14" t="n"/>
      <c r="P296" s="15" t="n"/>
    </row>
    <row r="297">
      <c r="A297" s="14" t="n"/>
      <c r="B297" s="14" t="n"/>
      <c r="C297" s="14" t="n"/>
      <c r="D297" s="15" t="n"/>
      <c r="E297" s="15">
        <f>IF(OR($D297="",$O297=""),"",IF($O297="法人或其他组织",IF($N297="",DATE(YEAR($D297)+50,12,31),DATE(YEAR($N297)+50,12,31)),"终生+50年（人工确认）"))</f>
        <v/>
      </c>
      <c r="F297" s="14">
        <f>IF($E297="","",IF(NOT(ISNUMBER($E297)),"人工确认",IF($E297&lt;TODAY(),"已逾期",IF($E297&lt;=TODAY()+180,"180天内","正常"))))</f>
        <v/>
      </c>
      <c r="G297" s="14" t="n"/>
      <c r="H297" s="14" t="n"/>
      <c r="I297" s="14" t="n"/>
      <c r="J297" s="14" t="n"/>
      <c r="K297" s="16" t="n"/>
      <c r="L297" s="14" t="n"/>
      <c r="M297" s="14" t="n"/>
      <c r="N297" s="15" t="n"/>
      <c r="O297" s="14" t="n"/>
      <c r="P297" s="15" t="n"/>
    </row>
    <row r="298">
      <c r="A298" s="14" t="n"/>
      <c r="B298" s="14" t="n"/>
      <c r="C298" s="14" t="n"/>
      <c r="D298" s="15" t="n"/>
      <c r="E298" s="15">
        <f>IF(OR($D298="",$O298=""),"",IF($O298="法人或其他组织",IF($N298="",DATE(YEAR($D298)+50,12,31),DATE(YEAR($N298)+50,12,31)),"终生+50年（人工确认）"))</f>
        <v/>
      </c>
      <c r="F298" s="14">
        <f>IF($E298="","",IF(NOT(ISNUMBER($E298)),"人工确认",IF($E298&lt;TODAY(),"已逾期",IF($E298&lt;=TODAY()+180,"180天内","正常"))))</f>
        <v/>
      </c>
      <c r="G298" s="14" t="n"/>
      <c r="H298" s="14" t="n"/>
      <c r="I298" s="14" t="n"/>
      <c r="J298" s="14" t="n"/>
      <c r="K298" s="16" t="n"/>
      <c r="L298" s="14" t="n"/>
      <c r="M298" s="14" t="n"/>
      <c r="N298" s="15" t="n"/>
      <c r="O298" s="14" t="n"/>
      <c r="P298" s="15" t="n"/>
    </row>
    <row r="299">
      <c r="A299" s="14" t="n"/>
      <c r="B299" s="14" t="n"/>
      <c r="C299" s="14" t="n"/>
      <c r="D299" s="15" t="n"/>
      <c r="E299" s="15">
        <f>IF(OR($D299="",$O299=""),"",IF($O299="法人或其他组织",IF($N299="",DATE(YEAR($D299)+50,12,31),DATE(YEAR($N299)+50,12,31)),"终生+50年（人工确认）"))</f>
        <v/>
      </c>
      <c r="F299" s="14">
        <f>IF($E299="","",IF(NOT(ISNUMBER($E299)),"人工确认",IF($E299&lt;TODAY(),"已逾期",IF($E299&lt;=TODAY()+180,"180天内","正常"))))</f>
        <v/>
      </c>
      <c r="G299" s="14" t="n"/>
      <c r="H299" s="14" t="n"/>
      <c r="I299" s="14" t="n"/>
      <c r="J299" s="14" t="n"/>
      <c r="K299" s="16" t="n"/>
      <c r="L299" s="14" t="n"/>
      <c r="M299" s="14" t="n"/>
      <c r="N299" s="15" t="n"/>
      <c r="O299" s="14" t="n"/>
      <c r="P299" s="15" t="n"/>
    </row>
    <row r="300">
      <c r="A300" s="14" t="n"/>
      <c r="B300" s="14" t="n"/>
      <c r="C300" s="14" t="n"/>
      <c r="D300" s="15" t="n"/>
      <c r="E300" s="15">
        <f>IF(OR($D300="",$O300=""),"",IF($O300="法人或其他组织",IF($N300="",DATE(YEAR($D300)+50,12,31),DATE(YEAR($N300)+50,12,31)),"终生+50年（人工确认）"))</f>
        <v/>
      </c>
      <c r="F300" s="14">
        <f>IF($E300="","",IF(NOT(ISNUMBER($E300)),"人工确认",IF($E300&lt;TODAY(),"已逾期",IF($E300&lt;=TODAY()+180,"180天内","正常"))))</f>
        <v/>
      </c>
      <c r="G300" s="14" t="n"/>
      <c r="H300" s="14" t="n"/>
      <c r="I300" s="14" t="n"/>
      <c r="J300" s="14" t="n"/>
      <c r="K300" s="16" t="n"/>
      <c r="L300" s="14" t="n"/>
      <c r="M300" s="14" t="n"/>
      <c r="N300" s="15" t="n"/>
      <c r="O300" s="14" t="n"/>
      <c r="P300" s="15" t="n"/>
    </row>
    <row r="301">
      <c r="A301" s="14" t="n"/>
      <c r="B301" s="14" t="n"/>
      <c r="C301" s="14" t="n"/>
      <c r="D301" s="15" t="n"/>
      <c r="E301" s="15">
        <f>IF(OR($D301="",$O301=""),"",IF($O301="法人或其他组织",IF($N301="",DATE(YEAR($D301)+50,12,31),DATE(YEAR($N301)+50,12,31)),"终生+50年（人工确认）"))</f>
        <v/>
      </c>
      <c r="F301" s="14">
        <f>IF($E301="","",IF(NOT(ISNUMBER($E301)),"人工确认",IF($E301&lt;TODAY(),"已逾期",IF($E301&lt;=TODAY()+180,"180天内","正常"))))</f>
        <v/>
      </c>
      <c r="G301" s="14" t="n"/>
      <c r="H301" s="14" t="n"/>
      <c r="I301" s="14" t="n"/>
      <c r="J301" s="14" t="n"/>
      <c r="K301" s="16" t="n"/>
      <c r="L301" s="14" t="n"/>
      <c r="M301" s="14" t="n"/>
      <c r="N301" s="15" t="n"/>
      <c r="O301" s="14" t="n"/>
      <c r="P301" s="15" t="n"/>
    </row>
    <row r="302">
      <c r="A302" s="14" t="n"/>
      <c r="B302" s="14" t="n"/>
      <c r="C302" s="14" t="n"/>
      <c r="D302" s="15" t="n"/>
      <c r="E302" s="15">
        <f>IF(OR($D302="",$O302=""),"",IF($O302="法人或其他组织",IF($N302="",DATE(YEAR($D302)+50,12,31),DATE(YEAR($N302)+50,12,31)),"终生+50年（人工确认）"))</f>
        <v/>
      </c>
      <c r="F302" s="14">
        <f>IF($E302="","",IF(NOT(ISNUMBER($E302)),"人工确认",IF($E302&lt;TODAY(),"已逾期",IF($E302&lt;=TODAY()+180,"180天内","正常"))))</f>
        <v/>
      </c>
      <c r="G302" s="14" t="n"/>
      <c r="H302" s="14" t="n"/>
      <c r="I302" s="14" t="n"/>
      <c r="J302" s="14" t="n"/>
      <c r="K302" s="16" t="n"/>
      <c r="L302" s="14" t="n"/>
      <c r="M302" s="14" t="n"/>
      <c r="N302" s="15" t="n"/>
      <c r="O302" s="14" t="n"/>
      <c r="P302" s="15" t="n"/>
    </row>
    <row r="303">
      <c r="A303" s="14" t="n"/>
      <c r="B303" s="14" t="n"/>
      <c r="C303" s="14" t="n"/>
      <c r="D303" s="15" t="n"/>
      <c r="E303" s="15">
        <f>IF(OR($D303="",$O303=""),"",IF($O303="法人或其他组织",IF($N303="",DATE(YEAR($D303)+50,12,31),DATE(YEAR($N303)+50,12,31)),"终生+50年（人工确认）"))</f>
        <v/>
      </c>
      <c r="F303" s="14">
        <f>IF($E303="","",IF(NOT(ISNUMBER($E303)),"人工确认",IF($E303&lt;TODAY(),"已逾期",IF($E303&lt;=TODAY()+180,"180天内","正常"))))</f>
        <v/>
      </c>
      <c r="G303" s="14" t="n"/>
      <c r="H303" s="14" t="n"/>
      <c r="I303" s="14" t="n"/>
      <c r="J303" s="14" t="n"/>
      <c r="K303" s="16" t="n"/>
      <c r="L303" s="14" t="n"/>
      <c r="M303" s="14" t="n"/>
      <c r="N303" s="15" t="n"/>
      <c r="O303" s="14" t="n"/>
      <c r="P303" s="15" t="n"/>
    </row>
    <row r="304">
      <c r="A304" s="14" t="n"/>
      <c r="B304" s="14" t="n"/>
      <c r="C304" s="14" t="n"/>
      <c r="D304" s="15" t="n"/>
      <c r="E304" s="15">
        <f>IF(OR($D304="",$O304=""),"",IF($O304="法人或其他组织",IF($N304="",DATE(YEAR($D304)+50,12,31),DATE(YEAR($N304)+50,12,31)),"终生+50年（人工确认）"))</f>
        <v/>
      </c>
      <c r="F304" s="14">
        <f>IF($E304="","",IF(NOT(ISNUMBER($E304)),"人工确认",IF($E304&lt;TODAY(),"已逾期",IF($E304&lt;=TODAY()+180,"180天内","正常"))))</f>
        <v/>
      </c>
      <c r="G304" s="14" t="n"/>
      <c r="H304" s="14" t="n"/>
      <c r="I304" s="14" t="n"/>
      <c r="J304" s="14" t="n"/>
      <c r="K304" s="16" t="n"/>
      <c r="L304" s="14" t="n"/>
      <c r="M304" s="14" t="n"/>
      <c r="N304" s="15" t="n"/>
      <c r="O304" s="14" t="n"/>
      <c r="P304" s="15" t="n"/>
    </row>
    <row r="305">
      <c r="A305" s="14" t="n"/>
      <c r="B305" s="14" t="n"/>
      <c r="C305" s="14" t="n"/>
      <c r="D305" s="15" t="n"/>
      <c r="E305" s="15">
        <f>IF(OR($D305="",$O305=""),"",IF($O305="法人或其他组织",IF($N305="",DATE(YEAR($D305)+50,12,31),DATE(YEAR($N305)+50,12,31)),"终生+50年（人工确认）"))</f>
        <v/>
      </c>
      <c r="F305" s="14">
        <f>IF($E305="","",IF(NOT(ISNUMBER($E305)),"人工确认",IF($E305&lt;TODAY(),"已逾期",IF($E305&lt;=TODAY()+180,"180天内","正常"))))</f>
        <v/>
      </c>
      <c r="G305" s="14" t="n"/>
      <c r="H305" s="14" t="n"/>
      <c r="I305" s="14" t="n"/>
      <c r="J305" s="14" t="n"/>
      <c r="K305" s="16" t="n"/>
      <c r="L305" s="14" t="n"/>
      <c r="M305" s="14" t="n"/>
      <c r="N305" s="15" t="n"/>
      <c r="O305" s="14" t="n"/>
      <c r="P305" s="15" t="n"/>
    </row>
    <row r="306">
      <c r="A306" s="14" t="n"/>
      <c r="B306" s="14" t="n"/>
      <c r="C306" s="14" t="n"/>
      <c r="D306" s="15" t="n"/>
      <c r="E306" s="15">
        <f>IF(OR($D306="",$O306=""),"",IF($O306="法人或其他组织",IF($N306="",DATE(YEAR($D306)+50,12,31),DATE(YEAR($N306)+50,12,31)),"终生+50年（人工确认）"))</f>
        <v/>
      </c>
      <c r="F306" s="14">
        <f>IF($E306="","",IF(NOT(ISNUMBER($E306)),"人工确认",IF($E306&lt;TODAY(),"已逾期",IF($E306&lt;=TODAY()+180,"180天内","正常"))))</f>
        <v/>
      </c>
      <c r="G306" s="14" t="n"/>
      <c r="H306" s="14" t="n"/>
      <c r="I306" s="14" t="n"/>
      <c r="J306" s="14" t="n"/>
      <c r="K306" s="16" t="n"/>
      <c r="L306" s="14" t="n"/>
      <c r="M306" s="14" t="n"/>
      <c r="N306" s="15" t="n"/>
      <c r="O306" s="14" t="n"/>
      <c r="P306" s="15" t="n"/>
    </row>
    <row r="307">
      <c r="A307" s="14" t="n"/>
      <c r="B307" s="14" t="n"/>
      <c r="C307" s="14" t="n"/>
      <c r="D307" s="15" t="n"/>
      <c r="E307" s="15">
        <f>IF(OR($D307="",$O307=""),"",IF($O307="法人或其他组织",IF($N307="",DATE(YEAR($D307)+50,12,31),DATE(YEAR($N307)+50,12,31)),"终生+50年（人工确认）"))</f>
        <v/>
      </c>
      <c r="F307" s="14">
        <f>IF($E307="","",IF(NOT(ISNUMBER($E307)),"人工确认",IF($E307&lt;TODAY(),"已逾期",IF($E307&lt;=TODAY()+180,"180天内","正常"))))</f>
        <v/>
      </c>
      <c r="G307" s="14" t="n"/>
      <c r="H307" s="14" t="n"/>
      <c r="I307" s="14" t="n"/>
      <c r="J307" s="14" t="n"/>
      <c r="K307" s="16" t="n"/>
      <c r="L307" s="14" t="n"/>
      <c r="M307" s="14" t="n"/>
      <c r="N307" s="15" t="n"/>
      <c r="O307" s="14" t="n"/>
      <c r="P307" s="15" t="n"/>
    </row>
    <row r="308">
      <c r="A308" s="14" t="n"/>
      <c r="B308" s="14" t="n"/>
      <c r="C308" s="14" t="n"/>
      <c r="D308" s="15" t="n"/>
      <c r="E308" s="15">
        <f>IF(OR($D308="",$O308=""),"",IF($O308="法人或其他组织",IF($N308="",DATE(YEAR($D308)+50,12,31),DATE(YEAR($N308)+50,12,31)),"终生+50年（人工确认）"))</f>
        <v/>
      </c>
      <c r="F308" s="14">
        <f>IF($E308="","",IF(NOT(ISNUMBER($E308)),"人工确认",IF($E308&lt;TODAY(),"已逾期",IF($E308&lt;=TODAY()+180,"180天内","正常"))))</f>
        <v/>
      </c>
      <c r="G308" s="14" t="n"/>
      <c r="H308" s="14" t="n"/>
      <c r="I308" s="14" t="n"/>
      <c r="J308" s="14" t="n"/>
      <c r="K308" s="16" t="n"/>
      <c r="L308" s="14" t="n"/>
      <c r="M308" s="14" t="n"/>
      <c r="N308" s="15" t="n"/>
      <c r="O308" s="14" t="n"/>
      <c r="P308" s="15" t="n"/>
    </row>
    <row r="309">
      <c r="A309" s="14" t="n"/>
      <c r="B309" s="14" t="n"/>
      <c r="C309" s="14" t="n"/>
      <c r="D309" s="15" t="n"/>
      <c r="E309" s="15">
        <f>IF(OR($D309="",$O309=""),"",IF($O309="法人或其他组织",IF($N309="",DATE(YEAR($D309)+50,12,31),DATE(YEAR($N309)+50,12,31)),"终生+50年（人工确认）"))</f>
        <v/>
      </c>
      <c r="F309" s="14">
        <f>IF($E309="","",IF(NOT(ISNUMBER($E309)),"人工确认",IF($E309&lt;TODAY(),"已逾期",IF($E309&lt;=TODAY()+180,"180天内","正常"))))</f>
        <v/>
      </c>
      <c r="G309" s="14" t="n"/>
      <c r="H309" s="14" t="n"/>
      <c r="I309" s="14" t="n"/>
      <c r="J309" s="14" t="n"/>
      <c r="K309" s="16" t="n"/>
      <c r="L309" s="14" t="n"/>
      <c r="M309" s="14" t="n"/>
      <c r="N309" s="15" t="n"/>
      <c r="O309" s="14" t="n"/>
      <c r="P309" s="15" t="n"/>
    </row>
    <row r="310">
      <c r="A310" s="14" t="n"/>
      <c r="B310" s="14" t="n"/>
      <c r="C310" s="14" t="n"/>
      <c r="D310" s="15" t="n"/>
      <c r="E310" s="15">
        <f>IF(OR($D310="",$O310=""),"",IF($O310="法人或其他组织",IF($N310="",DATE(YEAR($D310)+50,12,31),DATE(YEAR($N310)+50,12,31)),"终生+50年（人工确认）"))</f>
        <v/>
      </c>
      <c r="F310" s="14">
        <f>IF($E310="","",IF(NOT(ISNUMBER($E310)),"人工确认",IF($E310&lt;TODAY(),"已逾期",IF($E310&lt;=TODAY()+180,"180天内","正常"))))</f>
        <v/>
      </c>
      <c r="G310" s="14" t="n"/>
      <c r="H310" s="14" t="n"/>
      <c r="I310" s="14" t="n"/>
      <c r="J310" s="14" t="n"/>
      <c r="K310" s="16" t="n"/>
      <c r="L310" s="14" t="n"/>
      <c r="M310" s="14" t="n"/>
      <c r="N310" s="15" t="n"/>
      <c r="O310" s="14" t="n"/>
      <c r="P310" s="15" t="n"/>
    </row>
    <row r="311">
      <c r="A311" s="14" t="n"/>
      <c r="B311" s="14" t="n"/>
      <c r="C311" s="14" t="n"/>
      <c r="D311" s="15" t="n"/>
      <c r="E311" s="15">
        <f>IF(OR($D311="",$O311=""),"",IF($O311="法人或其他组织",IF($N311="",DATE(YEAR($D311)+50,12,31),DATE(YEAR($N311)+50,12,31)),"终生+50年（人工确认）"))</f>
        <v/>
      </c>
      <c r="F311" s="14">
        <f>IF($E311="","",IF(NOT(ISNUMBER($E311)),"人工确认",IF($E311&lt;TODAY(),"已逾期",IF($E311&lt;=TODAY()+180,"180天内","正常"))))</f>
        <v/>
      </c>
      <c r="G311" s="14" t="n"/>
      <c r="H311" s="14" t="n"/>
      <c r="I311" s="14" t="n"/>
      <c r="J311" s="14" t="n"/>
      <c r="K311" s="16" t="n"/>
      <c r="L311" s="14" t="n"/>
      <c r="M311" s="14" t="n"/>
      <c r="N311" s="15" t="n"/>
      <c r="O311" s="14" t="n"/>
      <c r="P311" s="15" t="n"/>
    </row>
    <row r="312">
      <c r="A312" s="14" t="n"/>
      <c r="B312" s="14" t="n"/>
      <c r="C312" s="14" t="n"/>
      <c r="D312" s="15" t="n"/>
      <c r="E312" s="15">
        <f>IF(OR($D312="",$O312=""),"",IF($O312="法人或其他组织",IF($N312="",DATE(YEAR($D312)+50,12,31),DATE(YEAR($N312)+50,12,31)),"终生+50年（人工确认）"))</f>
        <v/>
      </c>
      <c r="F312" s="14">
        <f>IF($E312="","",IF(NOT(ISNUMBER($E312)),"人工确认",IF($E312&lt;TODAY(),"已逾期",IF($E312&lt;=TODAY()+180,"180天内","正常"))))</f>
        <v/>
      </c>
      <c r="G312" s="14" t="n"/>
      <c r="H312" s="14" t="n"/>
      <c r="I312" s="14" t="n"/>
      <c r="J312" s="14" t="n"/>
      <c r="K312" s="16" t="n"/>
      <c r="L312" s="14" t="n"/>
      <c r="M312" s="14" t="n"/>
      <c r="N312" s="15" t="n"/>
      <c r="O312" s="14" t="n"/>
      <c r="P312" s="15" t="n"/>
    </row>
    <row r="313">
      <c r="A313" s="14" t="n"/>
      <c r="B313" s="14" t="n"/>
      <c r="C313" s="14" t="n"/>
      <c r="D313" s="15" t="n"/>
      <c r="E313" s="15">
        <f>IF(OR($D313="",$O313=""),"",IF($O313="法人或其他组织",IF($N313="",DATE(YEAR($D313)+50,12,31),DATE(YEAR($N313)+50,12,31)),"终生+50年（人工确认）"))</f>
        <v/>
      </c>
      <c r="F313" s="14">
        <f>IF($E313="","",IF(NOT(ISNUMBER($E313)),"人工确认",IF($E313&lt;TODAY(),"已逾期",IF($E313&lt;=TODAY()+180,"180天内","正常"))))</f>
        <v/>
      </c>
      <c r="G313" s="14" t="n"/>
      <c r="H313" s="14" t="n"/>
      <c r="I313" s="14" t="n"/>
      <c r="J313" s="14" t="n"/>
      <c r="K313" s="16" t="n"/>
      <c r="L313" s="14" t="n"/>
      <c r="M313" s="14" t="n"/>
      <c r="N313" s="15" t="n"/>
      <c r="O313" s="14" t="n"/>
      <c r="P313" s="15" t="n"/>
    </row>
    <row r="314">
      <c r="A314" s="14" t="n"/>
      <c r="B314" s="14" t="n"/>
      <c r="C314" s="14" t="n"/>
      <c r="D314" s="15" t="n"/>
      <c r="E314" s="15">
        <f>IF(OR($D314="",$O314=""),"",IF($O314="法人或其他组织",IF($N314="",DATE(YEAR($D314)+50,12,31),DATE(YEAR($N314)+50,12,31)),"终生+50年（人工确认）"))</f>
        <v/>
      </c>
      <c r="F314" s="14">
        <f>IF($E314="","",IF(NOT(ISNUMBER($E314)),"人工确认",IF($E314&lt;TODAY(),"已逾期",IF($E314&lt;=TODAY()+180,"180天内","正常"))))</f>
        <v/>
      </c>
      <c r="G314" s="14" t="n"/>
      <c r="H314" s="14" t="n"/>
      <c r="I314" s="14" t="n"/>
      <c r="J314" s="14" t="n"/>
      <c r="K314" s="16" t="n"/>
      <c r="L314" s="14" t="n"/>
      <c r="M314" s="14" t="n"/>
      <c r="N314" s="15" t="n"/>
      <c r="O314" s="14" t="n"/>
      <c r="P314" s="15" t="n"/>
    </row>
    <row r="315">
      <c r="A315" s="14" t="n"/>
      <c r="B315" s="14" t="n"/>
      <c r="C315" s="14" t="n"/>
      <c r="D315" s="15" t="n"/>
      <c r="E315" s="15">
        <f>IF(OR($D315="",$O315=""),"",IF($O315="法人或其他组织",IF($N315="",DATE(YEAR($D315)+50,12,31),DATE(YEAR($N315)+50,12,31)),"终生+50年（人工确认）"))</f>
        <v/>
      </c>
      <c r="F315" s="14">
        <f>IF($E315="","",IF(NOT(ISNUMBER($E315)),"人工确认",IF($E315&lt;TODAY(),"已逾期",IF($E315&lt;=TODAY()+180,"180天内","正常"))))</f>
        <v/>
      </c>
      <c r="G315" s="14" t="n"/>
      <c r="H315" s="14" t="n"/>
      <c r="I315" s="14" t="n"/>
      <c r="J315" s="14" t="n"/>
      <c r="K315" s="16" t="n"/>
      <c r="L315" s="14" t="n"/>
      <c r="M315" s="14" t="n"/>
      <c r="N315" s="15" t="n"/>
      <c r="O315" s="14" t="n"/>
      <c r="P315" s="15" t="n"/>
    </row>
    <row r="316">
      <c r="A316" s="14" t="n"/>
      <c r="B316" s="14" t="n"/>
      <c r="C316" s="14" t="n"/>
      <c r="D316" s="15" t="n"/>
      <c r="E316" s="15">
        <f>IF(OR($D316="",$O316=""),"",IF($O316="法人或其他组织",IF($N316="",DATE(YEAR($D316)+50,12,31),DATE(YEAR($N316)+50,12,31)),"终生+50年（人工确认）"))</f>
        <v/>
      </c>
      <c r="F316" s="14">
        <f>IF($E316="","",IF(NOT(ISNUMBER($E316)),"人工确认",IF($E316&lt;TODAY(),"已逾期",IF($E316&lt;=TODAY()+180,"180天内","正常"))))</f>
        <v/>
      </c>
      <c r="G316" s="14" t="n"/>
      <c r="H316" s="14" t="n"/>
      <c r="I316" s="14" t="n"/>
      <c r="J316" s="14" t="n"/>
      <c r="K316" s="16" t="n"/>
      <c r="L316" s="14" t="n"/>
      <c r="M316" s="14" t="n"/>
      <c r="N316" s="15" t="n"/>
      <c r="O316" s="14" t="n"/>
      <c r="P316" s="15" t="n"/>
    </row>
    <row r="317">
      <c r="A317" s="14" t="n"/>
      <c r="B317" s="14" t="n"/>
      <c r="C317" s="14" t="n"/>
      <c r="D317" s="15" t="n"/>
      <c r="E317" s="15">
        <f>IF(OR($D317="",$O317=""),"",IF($O317="法人或其他组织",IF($N317="",DATE(YEAR($D317)+50,12,31),DATE(YEAR($N317)+50,12,31)),"终生+50年（人工确认）"))</f>
        <v/>
      </c>
      <c r="F317" s="14">
        <f>IF($E317="","",IF(NOT(ISNUMBER($E317)),"人工确认",IF($E317&lt;TODAY(),"已逾期",IF($E317&lt;=TODAY()+180,"180天内","正常"))))</f>
        <v/>
      </c>
      <c r="G317" s="14" t="n"/>
      <c r="H317" s="14" t="n"/>
      <c r="I317" s="14" t="n"/>
      <c r="J317" s="14" t="n"/>
      <c r="K317" s="16" t="n"/>
      <c r="L317" s="14" t="n"/>
      <c r="M317" s="14" t="n"/>
      <c r="N317" s="15" t="n"/>
      <c r="O317" s="14" t="n"/>
      <c r="P317" s="15" t="n"/>
    </row>
    <row r="318">
      <c r="A318" s="14" t="n"/>
      <c r="B318" s="14" t="n"/>
      <c r="C318" s="14" t="n"/>
      <c r="D318" s="15" t="n"/>
      <c r="E318" s="15">
        <f>IF(OR($D318="",$O318=""),"",IF($O318="法人或其他组织",IF($N318="",DATE(YEAR($D318)+50,12,31),DATE(YEAR($N318)+50,12,31)),"终生+50年（人工确认）"))</f>
        <v/>
      </c>
      <c r="F318" s="14">
        <f>IF($E318="","",IF(NOT(ISNUMBER($E318)),"人工确认",IF($E318&lt;TODAY(),"已逾期",IF($E318&lt;=TODAY()+180,"180天内","正常"))))</f>
        <v/>
      </c>
      <c r="G318" s="14" t="n"/>
      <c r="H318" s="14" t="n"/>
      <c r="I318" s="14" t="n"/>
      <c r="J318" s="14" t="n"/>
      <c r="K318" s="16" t="n"/>
      <c r="L318" s="14" t="n"/>
      <c r="M318" s="14" t="n"/>
      <c r="N318" s="15" t="n"/>
      <c r="O318" s="14" t="n"/>
      <c r="P318" s="15" t="n"/>
    </row>
    <row r="319">
      <c r="A319" s="14" t="n"/>
      <c r="B319" s="14" t="n"/>
      <c r="C319" s="14" t="n"/>
      <c r="D319" s="15" t="n"/>
      <c r="E319" s="15">
        <f>IF(OR($D319="",$O319=""),"",IF($O319="法人或其他组织",IF($N319="",DATE(YEAR($D319)+50,12,31),DATE(YEAR($N319)+50,12,31)),"终生+50年（人工确认）"))</f>
        <v/>
      </c>
      <c r="F319" s="14">
        <f>IF($E319="","",IF(NOT(ISNUMBER($E319)),"人工确认",IF($E319&lt;TODAY(),"已逾期",IF($E319&lt;=TODAY()+180,"180天内","正常"))))</f>
        <v/>
      </c>
      <c r="G319" s="14" t="n"/>
      <c r="H319" s="14" t="n"/>
      <c r="I319" s="14" t="n"/>
      <c r="J319" s="14" t="n"/>
      <c r="K319" s="16" t="n"/>
      <c r="L319" s="14" t="n"/>
      <c r="M319" s="14" t="n"/>
      <c r="N319" s="15" t="n"/>
      <c r="O319" s="14" t="n"/>
      <c r="P319" s="15" t="n"/>
    </row>
    <row r="320">
      <c r="A320" s="14" t="n"/>
      <c r="B320" s="14" t="n"/>
      <c r="C320" s="14" t="n"/>
      <c r="D320" s="15" t="n"/>
      <c r="E320" s="15">
        <f>IF(OR($D320="",$O320=""),"",IF($O320="法人或其他组织",IF($N320="",DATE(YEAR($D320)+50,12,31),DATE(YEAR($N320)+50,12,31)),"终生+50年（人工确认）"))</f>
        <v/>
      </c>
      <c r="F320" s="14">
        <f>IF($E320="","",IF(NOT(ISNUMBER($E320)),"人工确认",IF($E320&lt;TODAY(),"已逾期",IF($E320&lt;=TODAY()+180,"180天内","正常"))))</f>
        <v/>
      </c>
      <c r="G320" s="14" t="n"/>
      <c r="H320" s="14" t="n"/>
      <c r="I320" s="14" t="n"/>
      <c r="J320" s="14" t="n"/>
      <c r="K320" s="16" t="n"/>
      <c r="L320" s="14" t="n"/>
      <c r="M320" s="14" t="n"/>
      <c r="N320" s="15" t="n"/>
      <c r="O320" s="14" t="n"/>
      <c r="P320" s="15" t="n"/>
    </row>
    <row r="321">
      <c r="A321" s="14" t="n"/>
      <c r="B321" s="14" t="n"/>
      <c r="C321" s="14" t="n"/>
      <c r="D321" s="15" t="n"/>
      <c r="E321" s="15">
        <f>IF(OR($D321="",$O321=""),"",IF($O321="法人或其他组织",IF($N321="",DATE(YEAR($D321)+50,12,31),DATE(YEAR($N321)+50,12,31)),"终生+50年（人工确认）"))</f>
        <v/>
      </c>
      <c r="F321" s="14">
        <f>IF($E321="","",IF(NOT(ISNUMBER($E321)),"人工确认",IF($E321&lt;TODAY(),"已逾期",IF($E321&lt;=TODAY()+180,"180天内","正常"))))</f>
        <v/>
      </c>
      <c r="G321" s="14" t="n"/>
      <c r="H321" s="14" t="n"/>
      <c r="I321" s="14" t="n"/>
      <c r="J321" s="14" t="n"/>
      <c r="K321" s="16" t="n"/>
      <c r="L321" s="14" t="n"/>
      <c r="M321" s="14" t="n"/>
      <c r="N321" s="15" t="n"/>
      <c r="O321" s="14" t="n"/>
      <c r="P321" s="15" t="n"/>
    </row>
    <row r="322">
      <c r="A322" s="14" t="n"/>
      <c r="B322" s="14" t="n"/>
      <c r="C322" s="14" t="n"/>
      <c r="D322" s="15" t="n"/>
      <c r="E322" s="15">
        <f>IF(OR($D322="",$O322=""),"",IF($O322="法人或其他组织",IF($N322="",DATE(YEAR($D322)+50,12,31),DATE(YEAR($N322)+50,12,31)),"终生+50年（人工确认）"))</f>
        <v/>
      </c>
      <c r="F322" s="14">
        <f>IF($E322="","",IF(NOT(ISNUMBER($E322)),"人工确认",IF($E322&lt;TODAY(),"已逾期",IF($E322&lt;=TODAY()+180,"180天内","正常"))))</f>
        <v/>
      </c>
      <c r="G322" s="14" t="n"/>
      <c r="H322" s="14" t="n"/>
      <c r="I322" s="14" t="n"/>
      <c r="J322" s="14" t="n"/>
      <c r="K322" s="16" t="n"/>
      <c r="L322" s="14" t="n"/>
      <c r="M322" s="14" t="n"/>
      <c r="N322" s="15" t="n"/>
      <c r="O322" s="14" t="n"/>
      <c r="P322" s="15" t="n"/>
    </row>
    <row r="323">
      <c r="A323" s="14" t="n"/>
      <c r="B323" s="14" t="n"/>
      <c r="C323" s="14" t="n"/>
      <c r="D323" s="15" t="n"/>
      <c r="E323" s="15">
        <f>IF(OR($D323="",$O323=""),"",IF($O323="法人或其他组织",IF($N323="",DATE(YEAR($D323)+50,12,31),DATE(YEAR($N323)+50,12,31)),"终生+50年（人工确认）"))</f>
        <v/>
      </c>
      <c r="F323" s="14">
        <f>IF($E323="","",IF(NOT(ISNUMBER($E323)),"人工确认",IF($E323&lt;TODAY(),"已逾期",IF($E323&lt;=TODAY()+180,"180天内","正常"))))</f>
        <v/>
      </c>
      <c r="G323" s="14" t="n"/>
      <c r="H323" s="14" t="n"/>
      <c r="I323" s="14" t="n"/>
      <c r="J323" s="14" t="n"/>
      <c r="K323" s="16" t="n"/>
      <c r="L323" s="14" t="n"/>
      <c r="M323" s="14" t="n"/>
      <c r="N323" s="15" t="n"/>
      <c r="O323" s="14" t="n"/>
      <c r="P323" s="15" t="n"/>
    </row>
    <row r="324">
      <c r="A324" s="14" t="n"/>
      <c r="B324" s="14" t="n"/>
      <c r="C324" s="14" t="n"/>
      <c r="D324" s="15" t="n"/>
      <c r="E324" s="15">
        <f>IF(OR($D324="",$O324=""),"",IF($O324="法人或其他组织",IF($N324="",DATE(YEAR($D324)+50,12,31),DATE(YEAR($N324)+50,12,31)),"终生+50年（人工确认）"))</f>
        <v/>
      </c>
      <c r="F324" s="14">
        <f>IF($E324="","",IF(NOT(ISNUMBER($E324)),"人工确认",IF($E324&lt;TODAY(),"已逾期",IF($E324&lt;=TODAY()+180,"180天内","正常"))))</f>
        <v/>
      </c>
      <c r="G324" s="14" t="n"/>
      <c r="H324" s="14" t="n"/>
      <c r="I324" s="14" t="n"/>
      <c r="J324" s="14" t="n"/>
      <c r="K324" s="16" t="n"/>
      <c r="L324" s="14" t="n"/>
      <c r="M324" s="14" t="n"/>
      <c r="N324" s="15" t="n"/>
      <c r="O324" s="14" t="n"/>
      <c r="P324" s="15" t="n"/>
    </row>
    <row r="325">
      <c r="A325" s="14" t="n"/>
      <c r="B325" s="14" t="n"/>
      <c r="C325" s="14" t="n"/>
      <c r="D325" s="15" t="n"/>
      <c r="E325" s="15">
        <f>IF(OR($D325="",$O325=""),"",IF($O325="法人或其他组织",IF($N325="",DATE(YEAR($D325)+50,12,31),DATE(YEAR($N325)+50,12,31)),"终生+50年（人工确认）"))</f>
        <v/>
      </c>
      <c r="F325" s="14">
        <f>IF($E325="","",IF(NOT(ISNUMBER($E325)),"人工确认",IF($E325&lt;TODAY(),"已逾期",IF($E325&lt;=TODAY()+180,"180天内","正常"))))</f>
        <v/>
      </c>
      <c r="G325" s="14" t="n"/>
      <c r="H325" s="14" t="n"/>
      <c r="I325" s="14" t="n"/>
      <c r="J325" s="14" t="n"/>
      <c r="K325" s="16" t="n"/>
      <c r="L325" s="14" t="n"/>
      <c r="M325" s="14" t="n"/>
      <c r="N325" s="15" t="n"/>
      <c r="O325" s="14" t="n"/>
      <c r="P325" s="15" t="n"/>
    </row>
    <row r="326">
      <c r="A326" s="14" t="n"/>
      <c r="B326" s="14" t="n"/>
      <c r="C326" s="14" t="n"/>
      <c r="D326" s="15" t="n"/>
      <c r="E326" s="15">
        <f>IF(OR($D326="",$O326=""),"",IF($O326="法人或其他组织",IF($N326="",DATE(YEAR($D326)+50,12,31),DATE(YEAR($N326)+50,12,31)),"终生+50年（人工确认）"))</f>
        <v/>
      </c>
      <c r="F326" s="14">
        <f>IF($E326="","",IF(NOT(ISNUMBER($E326)),"人工确认",IF($E326&lt;TODAY(),"已逾期",IF($E326&lt;=TODAY()+180,"180天内","正常"))))</f>
        <v/>
      </c>
      <c r="G326" s="14" t="n"/>
      <c r="H326" s="14" t="n"/>
      <c r="I326" s="14" t="n"/>
      <c r="J326" s="14" t="n"/>
      <c r="K326" s="16" t="n"/>
      <c r="L326" s="14" t="n"/>
      <c r="M326" s="14" t="n"/>
      <c r="N326" s="15" t="n"/>
      <c r="O326" s="14" t="n"/>
      <c r="P326" s="15" t="n"/>
    </row>
    <row r="327">
      <c r="A327" s="14" t="n"/>
      <c r="B327" s="14" t="n"/>
      <c r="C327" s="14" t="n"/>
      <c r="D327" s="15" t="n"/>
      <c r="E327" s="15">
        <f>IF(OR($D327="",$O327=""),"",IF($O327="法人或其他组织",IF($N327="",DATE(YEAR($D327)+50,12,31),DATE(YEAR($N327)+50,12,31)),"终生+50年（人工确认）"))</f>
        <v/>
      </c>
      <c r="F327" s="14">
        <f>IF($E327="","",IF(NOT(ISNUMBER($E327)),"人工确认",IF($E327&lt;TODAY(),"已逾期",IF($E327&lt;=TODAY()+180,"180天内","正常"))))</f>
        <v/>
      </c>
      <c r="G327" s="14" t="n"/>
      <c r="H327" s="14" t="n"/>
      <c r="I327" s="14" t="n"/>
      <c r="J327" s="14" t="n"/>
      <c r="K327" s="16" t="n"/>
      <c r="L327" s="14" t="n"/>
      <c r="M327" s="14" t="n"/>
      <c r="N327" s="15" t="n"/>
      <c r="O327" s="14" t="n"/>
      <c r="P327" s="15" t="n"/>
    </row>
    <row r="328">
      <c r="A328" s="14" t="n"/>
      <c r="B328" s="14" t="n"/>
      <c r="C328" s="14" t="n"/>
      <c r="D328" s="15" t="n"/>
      <c r="E328" s="15">
        <f>IF(OR($D328="",$O328=""),"",IF($O328="法人或其他组织",IF($N328="",DATE(YEAR($D328)+50,12,31),DATE(YEAR($N328)+50,12,31)),"终生+50年（人工确认）"))</f>
        <v/>
      </c>
      <c r="F328" s="14">
        <f>IF($E328="","",IF(NOT(ISNUMBER($E328)),"人工确认",IF($E328&lt;TODAY(),"已逾期",IF($E328&lt;=TODAY()+180,"180天内","正常"))))</f>
        <v/>
      </c>
      <c r="G328" s="14" t="n"/>
      <c r="H328" s="14" t="n"/>
      <c r="I328" s="14" t="n"/>
      <c r="J328" s="14" t="n"/>
      <c r="K328" s="16" t="n"/>
      <c r="L328" s="14" t="n"/>
      <c r="M328" s="14" t="n"/>
      <c r="N328" s="15" t="n"/>
      <c r="O328" s="14" t="n"/>
      <c r="P328" s="15" t="n"/>
    </row>
    <row r="329">
      <c r="A329" s="14" t="n"/>
      <c r="B329" s="14" t="n"/>
      <c r="C329" s="14" t="n"/>
      <c r="D329" s="15" t="n"/>
      <c r="E329" s="15">
        <f>IF(OR($D329="",$O329=""),"",IF($O329="法人或其他组织",IF($N329="",DATE(YEAR($D329)+50,12,31),DATE(YEAR($N329)+50,12,31)),"终生+50年（人工确认）"))</f>
        <v/>
      </c>
      <c r="F329" s="14">
        <f>IF($E329="","",IF(NOT(ISNUMBER($E329)),"人工确认",IF($E329&lt;TODAY(),"已逾期",IF($E329&lt;=TODAY()+180,"180天内","正常"))))</f>
        <v/>
      </c>
      <c r="G329" s="14" t="n"/>
      <c r="H329" s="14" t="n"/>
      <c r="I329" s="14" t="n"/>
      <c r="J329" s="14" t="n"/>
      <c r="K329" s="16" t="n"/>
      <c r="L329" s="14" t="n"/>
      <c r="M329" s="14" t="n"/>
      <c r="N329" s="15" t="n"/>
      <c r="O329" s="14" t="n"/>
      <c r="P329" s="15" t="n"/>
    </row>
    <row r="330">
      <c r="A330" s="14" t="n"/>
      <c r="B330" s="14" t="n"/>
      <c r="C330" s="14" t="n"/>
      <c r="D330" s="15" t="n"/>
      <c r="E330" s="15">
        <f>IF(OR($D330="",$O330=""),"",IF($O330="法人或其他组织",IF($N330="",DATE(YEAR($D330)+50,12,31),DATE(YEAR($N330)+50,12,31)),"终生+50年（人工确认）"))</f>
        <v/>
      </c>
      <c r="F330" s="14">
        <f>IF($E330="","",IF(NOT(ISNUMBER($E330)),"人工确认",IF($E330&lt;TODAY(),"已逾期",IF($E330&lt;=TODAY()+180,"180天内","正常"))))</f>
        <v/>
      </c>
      <c r="G330" s="14" t="n"/>
      <c r="H330" s="14" t="n"/>
      <c r="I330" s="14" t="n"/>
      <c r="J330" s="14" t="n"/>
      <c r="K330" s="16" t="n"/>
      <c r="L330" s="14" t="n"/>
      <c r="M330" s="14" t="n"/>
      <c r="N330" s="15" t="n"/>
      <c r="O330" s="14" t="n"/>
      <c r="P330" s="15" t="n"/>
    </row>
    <row r="331">
      <c r="A331" s="14" t="n"/>
      <c r="B331" s="14" t="n"/>
      <c r="C331" s="14" t="n"/>
      <c r="D331" s="15" t="n"/>
      <c r="E331" s="15">
        <f>IF(OR($D331="",$O331=""),"",IF($O331="法人或其他组织",IF($N331="",DATE(YEAR($D331)+50,12,31),DATE(YEAR($N331)+50,12,31)),"终生+50年（人工确认）"))</f>
        <v/>
      </c>
      <c r="F331" s="14">
        <f>IF($E331="","",IF(NOT(ISNUMBER($E331)),"人工确认",IF($E331&lt;TODAY(),"已逾期",IF($E331&lt;=TODAY()+180,"180天内","正常"))))</f>
        <v/>
      </c>
      <c r="G331" s="14" t="n"/>
      <c r="H331" s="14" t="n"/>
      <c r="I331" s="14" t="n"/>
      <c r="J331" s="14" t="n"/>
      <c r="K331" s="16" t="n"/>
      <c r="L331" s="14" t="n"/>
      <c r="M331" s="14" t="n"/>
      <c r="N331" s="15" t="n"/>
      <c r="O331" s="14" t="n"/>
      <c r="P331" s="15" t="n"/>
    </row>
    <row r="332">
      <c r="A332" s="14" t="n"/>
      <c r="B332" s="14" t="n"/>
      <c r="C332" s="14" t="n"/>
      <c r="D332" s="15" t="n"/>
      <c r="E332" s="15">
        <f>IF(OR($D332="",$O332=""),"",IF($O332="法人或其他组织",IF($N332="",DATE(YEAR($D332)+50,12,31),DATE(YEAR($N332)+50,12,31)),"终生+50年（人工确认）"))</f>
        <v/>
      </c>
      <c r="F332" s="14">
        <f>IF($E332="","",IF(NOT(ISNUMBER($E332)),"人工确认",IF($E332&lt;TODAY(),"已逾期",IF($E332&lt;=TODAY()+180,"180天内","正常"))))</f>
        <v/>
      </c>
      <c r="G332" s="14" t="n"/>
      <c r="H332" s="14" t="n"/>
      <c r="I332" s="14" t="n"/>
      <c r="J332" s="14" t="n"/>
      <c r="K332" s="16" t="n"/>
      <c r="L332" s="14" t="n"/>
      <c r="M332" s="14" t="n"/>
      <c r="N332" s="15" t="n"/>
      <c r="O332" s="14" t="n"/>
      <c r="P332" s="15" t="n"/>
    </row>
    <row r="333">
      <c r="A333" s="14" t="n"/>
      <c r="B333" s="14" t="n"/>
      <c r="C333" s="14" t="n"/>
      <c r="D333" s="15" t="n"/>
      <c r="E333" s="15">
        <f>IF(OR($D333="",$O333=""),"",IF($O333="法人或其他组织",IF($N333="",DATE(YEAR($D333)+50,12,31),DATE(YEAR($N333)+50,12,31)),"终生+50年（人工确认）"))</f>
        <v/>
      </c>
      <c r="F333" s="14">
        <f>IF($E333="","",IF(NOT(ISNUMBER($E333)),"人工确认",IF($E333&lt;TODAY(),"已逾期",IF($E333&lt;=TODAY()+180,"180天内","正常"))))</f>
        <v/>
      </c>
      <c r="G333" s="14" t="n"/>
      <c r="H333" s="14" t="n"/>
      <c r="I333" s="14" t="n"/>
      <c r="J333" s="14" t="n"/>
      <c r="K333" s="16" t="n"/>
      <c r="L333" s="14" t="n"/>
      <c r="M333" s="14" t="n"/>
      <c r="N333" s="15" t="n"/>
      <c r="O333" s="14" t="n"/>
      <c r="P333" s="15" t="n"/>
    </row>
    <row r="334">
      <c r="A334" s="14" t="n"/>
      <c r="B334" s="14" t="n"/>
      <c r="C334" s="14" t="n"/>
      <c r="D334" s="15" t="n"/>
      <c r="E334" s="15">
        <f>IF(OR($D334="",$O334=""),"",IF($O334="法人或其他组织",IF($N334="",DATE(YEAR($D334)+50,12,31),DATE(YEAR($N334)+50,12,31)),"终生+50年（人工确认）"))</f>
        <v/>
      </c>
      <c r="F334" s="14">
        <f>IF($E334="","",IF(NOT(ISNUMBER($E334)),"人工确认",IF($E334&lt;TODAY(),"已逾期",IF($E334&lt;=TODAY()+180,"180天内","正常"))))</f>
        <v/>
      </c>
      <c r="G334" s="14" t="n"/>
      <c r="H334" s="14" t="n"/>
      <c r="I334" s="14" t="n"/>
      <c r="J334" s="14" t="n"/>
      <c r="K334" s="16" t="n"/>
      <c r="L334" s="14" t="n"/>
      <c r="M334" s="14" t="n"/>
      <c r="N334" s="15" t="n"/>
      <c r="O334" s="14" t="n"/>
      <c r="P334" s="15" t="n"/>
    </row>
    <row r="335">
      <c r="A335" s="14" t="n"/>
      <c r="B335" s="14" t="n"/>
      <c r="C335" s="14" t="n"/>
      <c r="D335" s="15" t="n"/>
      <c r="E335" s="15">
        <f>IF(OR($D335="",$O335=""),"",IF($O335="法人或其他组织",IF($N335="",DATE(YEAR($D335)+50,12,31),DATE(YEAR($N335)+50,12,31)),"终生+50年（人工确认）"))</f>
        <v/>
      </c>
      <c r="F335" s="14">
        <f>IF($E335="","",IF(NOT(ISNUMBER($E335)),"人工确认",IF($E335&lt;TODAY(),"已逾期",IF($E335&lt;=TODAY()+180,"180天内","正常"))))</f>
        <v/>
      </c>
      <c r="G335" s="14" t="n"/>
      <c r="H335" s="14" t="n"/>
      <c r="I335" s="14" t="n"/>
      <c r="J335" s="14" t="n"/>
      <c r="K335" s="16" t="n"/>
      <c r="L335" s="14" t="n"/>
      <c r="M335" s="14" t="n"/>
      <c r="N335" s="15" t="n"/>
      <c r="O335" s="14" t="n"/>
      <c r="P335" s="15" t="n"/>
    </row>
    <row r="336">
      <c r="A336" s="14" t="n"/>
      <c r="B336" s="14" t="n"/>
      <c r="C336" s="14" t="n"/>
      <c r="D336" s="15" t="n"/>
      <c r="E336" s="15">
        <f>IF(OR($D336="",$O336=""),"",IF($O336="法人或其他组织",IF($N336="",DATE(YEAR($D336)+50,12,31),DATE(YEAR($N336)+50,12,31)),"终生+50年（人工确认）"))</f>
        <v/>
      </c>
      <c r="F336" s="14">
        <f>IF($E336="","",IF(NOT(ISNUMBER($E336)),"人工确认",IF($E336&lt;TODAY(),"已逾期",IF($E336&lt;=TODAY()+180,"180天内","正常"))))</f>
        <v/>
      </c>
      <c r="G336" s="14" t="n"/>
      <c r="H336" s="14" t="n"/>
      <c r="I336" s="14" t="n"/>
      <c r="J336" s="14" t="n"/>
      <c r="K336" s="16" t="n"/>
      <c r="L336" s="14" t="n"/>
      <c r="M336" s="14" t="n"/>
      <c r="N336" s="15" t="n"/>
      <c r="O336" s="14" t="n"/>
      <c r="P336" s="15" t="n"/>
    </row>
    <row r="337">
      <c r="A337" s="14" t="n"/>
      <c r="B337" s="14" t="n"/>
      <c r="C337" s="14" t="n"/>
      <c r="D337" s="15" t="n"/>
      <c r="E337" s="15">
        <f>IF(OR($D337="",$O337=""),"",IF($O337="法人或其他组织",IF($N337="",DATE(YEAR($D337)+50,12,31),DATE(YEAR($N337)+50,12,31)),"终生+50年（人工确认）"))</f>
        <v/>
      </c>
      <c r="F337" s="14">
        <f>IF($E337="","",IF(NOT(ISNUMBER($E337)),"人工确认",IF($E337&lt;TODAY(),"已逾期",IF($E337&lt;=TODAY()+180,"180天内","正常"))))</f>
        <v/>
      </c>
      <c r="G337" s="14" t="n"/>
      <c r="H337" s="14" t="n"/>
      <c r="I337" s="14" t="n"/>
      <c r="J337" s="14" t="n"/>
      <c r="K337" s="16" t="n"/>
      <c r="L337" s="14" t="n"/>
      <c r="M337" s="14" t="n"/>
      <c r="N337" s="15" t="n"/>
      <c r="O337" s="14" t="n"/>
      <c r="P337" s="15" t="n"/>
    </row>
    <row r="338">
      <c r="A338" s="14" t="n"/>
      <c r="B338" s="14" t="n"/>
      <c r="C338" s="14" t="n"/>
      <c r="D338" s="15" t="n"/>
      <c r="E338" s="15">
        <f>IF(OR($D338="",$O338=""),"",IF($O338="法人或其他组织",IF($N338="",DATE(YEAR($D338)+50,12,31),DATE(YEAR($N338)+50,12,31)),"终生+50年（人工确认）"))</f>
        <v/>
      </c>
      <c r="F338" s="14">
        <f>IF($E338="","",IF(NOT(ISNUMBER($E338)),"人工确认",IF($E338&lt;TODAY(),"已逾期",IF($E338&lt;=TODAY()+180,"180天内","正常"))))</f>
        <v/>
      </c>
      <c r="G338" s="14" t="n"/>
      <c r="H338" s="14" t="n"/>
      <c r="I338" s="14" t="n"/>
      <c r="J338" s="14" t="n"/>
      <c r="K338" s="16" t="n"/>
      <c r="L338" s="14" t="n"/>
      <c r="M338" s="14" t="n"/>
      <c r="N338" s="15" t="n"/>
      <c r="O338" s="14" t="n"/>
      <c r="P338" s="15" t="n"/>
    </row>
    <row r="339">
      <c r="A339" s="14" t="n"/>
      <c r="B339" s="14" t="n"/>
      <c r="C339" s="14" t="n"/>
      <c r="D339" s="15" t="n"/>
      <c r="E339" s="15">
        <f>IF(OR($D339="",$O339=""),"",IF($O339="法人或其他组织",IF($N339="",DATE(YEAR($D339)+50,12,31),DATE(YEAR($N339)+50,12,31)),"终生+50年（人工确认）"))</f>
        <v/>
      </c>
      <c r="F339" s="14">
        <f>IF($E339="","",IF(NOT(ISNUMBER($E339)),"人工确认",IF($E339&lt;TODAY(),"已逾期",IF($E339&lt;=TODAY()+180,"180天内","正常"))))</f>
        <v/>
      </c>
      <c r="G339" s="14" t="n"/>
      <c r="H339" s="14" t="n"/>
      <c r="I339" s="14" t="n"/>
      <c r="J339" s="14" t="n"/>
      <c r="K339" s="16" t="n"/>
      <c r="L339" s="14" t="n"/>
      <c r="M339" s="14" t="n"/>
      <c r="N339" s="15" t="n"/>
      <c r="O339" s="14" t="n"/>
      <c r="P339" s="15" t="n"/>
    </row>
    <row r="340">
      <c r="A340" s="14" t="n"/>
      <c r="B340" s="14" t="n"/>
      <c r="C340" s="14" t="n"/>
      <c r="D340" s="15" t="n"/>
      <c r="E340" s="15">
        <f>IF(OR($D340="",$O340=""),"",IF($O340="法人或其他组织",IF($N340="",DATE(YEAR($D340)+50,12,31),DATE(YEAR($N340)+50,12,31)),"终生+50年（人工确认）"))</f>
        <v/>
      </c>
      <c r="F340" s="14">
        <f>IF($E340="","",IF(NOT(ISNUMBER($E340)),"人工确认",IF($E340&lt;TODAY(),"已逾期",IF($E340&lt;=TODAY()+180,"180天内","正常"))))</f>
        <v/>
      </c>
      <c r="G340" s="14" t="n"/>
      <c r="H340" s="14" t="n"/>
      <c r="I340" s="14" t="n"/>
      <c r="J340" s="14" t="n"/>
      <c r="K340" s="16" t="n"/>
      <c r="L340" s="14" t="n"/>
      <c r="M340" s="14" t="n"/>
      <c r="N340" s="15" t="n"/>
      <c r="O340" s="14" t="n"/>
      <c r="P340" s="15" t="n"/>
    </row>
    <row r="341">
      <c r="A341" s="14" t="n"/>
      <c r="B341" s="14" t="n"/>
      <c r="C341" s="14" t="n"/>
      <c r="D341" s="15" t="n"/>
      <c r="E341" s="15">
        <f>IF(OR($D341="",$O341=""),"",IF($O341="法人或其他组织",IF($N341="",DATE(YEAR($D341)+50,12,31),DATE(YEAR($N341)+50,12,31)),"终生+50年（人工确认）"))</f>
        <v/>
      </c>
      <c r="F341" s="14">
        <f>IF($E341="","",IF(NOT(ISNUMBER($E341)),"人工确认",IF($E341&lt;TODAY(),"已逾期",IF($E341&lt;=TODAY()+180,"180天内","正常"))))</f>
        <v/>
      </c>
      <c r="G341" s="14" t="n"/>
      <c r="H341" s="14" t="n"/>
      <c r="I341" s="14" t="n"/>
      <c r="J341" s="14" t="n"/>
      <c r="K341" s="16" t="n"/>
      <c r="L341" s="14" t="n"/>
      <c r="M341" s="14" t="n"/>
      <c r="N341" s="15" t="n"/>
      <c r="O341" s="14" t="n"/>
      <c r="P341" s="15" t="n"/>
    </row>
    <row r="342">
      <c r="A342" s="14" t="n"/>
      <c r="B342" s="14" t="n"/>
      <c r="C342" s="14" t="n"/>
      <c r="D342" s="15" t="n"/>
      <c r="E342" s="15">
        <f>IF(OR($D342="",$O342=""),"",IF($O342="法人或其他组织",IF($N342="",DATE(YEAR($D342)+50,12,31),DATE(YEAR($N342)+50,12,31)),"终生+50年（人工确认）"))</f>
        <v/>
      </c>
      <c r="F342" s="14">
        <f>IF($E342="","",IF(NOT(ISNUMBER($E342)),"人工确认",IF($E342&lt;TODAY(),"已逾期",IF($E342&lt;=TODAY()+180,"180天内","正常"))))</f>
        <v/>
      </c>
      <c r="G342" s="14" t="n"/>
      <c r="H342" s="14" t="n"/>
      <c r="I342" s="14" t="n"/>
      <c r="J342" s="14" t="n"/>
      <c r="K342" s="16" t="n"/>
      <c r="L342" s="14" t="n"/>
      <c r="M342" s="14" t="n"/>
      <c r="N342" s="15" t="n"/>
      <c r="O342" s="14" t="n"/>
      <c r="P342" s="15" t="n"/>
    </row>
    <row r="343">
      <c r="A343" s="14" t="n"/>
      <c r="B343" s="14" t="n"/>
      <c r="C343" s="14" t="n"/>
      <c r="D343" s="15" t="n"/>
      <c r="E343" s="15">
        <f>IF(OR($D343="",$O343=""),"",IF($O343="法人或其他组织",IF($N343="",DATE(YEAR($D343)+50,12,31),DATE(YEAR($N343)+50,12,31)),"终生+50年（人工确认）"))</f>
        <v/>
      </c>
      <c r="F343" s="14">
        <f>IF($E343="","",IF(NOT(ISNUMBER($E343)),"人工确认",IF($E343&lt;TODAY(),"已逾期",IF($E343&lt;=TODAY()+180,"180天内","正常"))))</f>
        <v/>
      </c>
      <c r="G343" s="14" t="n"/>
      <c r="H343" s="14" t="n"/>
      <c r="I343" s="14" t="n"/>
      <c r="J343" s="14" t="n"/>
      <c r="K343" s="16" t="n"/>
      <c r="L343" s="14" t="n"/>
      <c r="M343" s="14" t="n"/>
      <c r="N343" s="15" t="n"/>
      <c r="O343" s="14" t="n"/>
      <c r="P343" s="15" t="n"/>
    </row>
    <row r="344">
      <c r="A344" s="14" t="n"/>
      <c r="B344" s="14" t="n"/>
      <c r="C344" s="14" t="n"/>
      <c r="D344" s="15" t="n"/>
      <c r="E344" s="15">
        <f>IF(OR($D344="",$O344=""),"",IF($O344="法人或其他组织",IF($N344="",DATE(YEAR($D344)+50,12,31),DATE(YEAR($N344)+50,12,31)),"终生+50年（人工确认）"))</f>
        <v/>
      </c>
      <c r="F344" s="14">
        <f>IF($E344="","",IF(NOT(ISNUMBER($E344)),"人工确认",IF($E344&lt;TODAY(),"已逾期",IF($E344&lt;=TODAY()+180,"180天内","正常"))))</f>
        <v/>
      </c>
      <c r="G344" s="14" t="n"/>
      <c r="H344" s="14" t="n"/>
      <c r="I344" s="14" t="n"/>
      <c r="J344" s="14" t="n"/>
      <c r="K344" s="16" t="n"/>
      <c r="L344" s="14" t="n"/>
      <c r="M344" s="14" t="n"/>
      <c r="N344" s="15" t="n"/>
      <c r="O344" s="14" t="n"/>
      <c r="P344" s="15" t="n"/>
    </row>
    <row r="345">
      <c r="A345" s="14" t="n"/>
      <c r="B345" s="14" t="n"/>
      <c r="C345" s="14" t="n"/>
      <c r="D345" s="15" t="n"/>
      <c r="E345" s="15">
        <f>IF(OR($D345="",$O345=""),"",IF($O345="法人或其他组织",IF($N345="",DATE(YEAR($D345)+50,12,31),DATE(YEAR($N345)+50,12,31)),"终生+50年（人工确认）"))</f>
        <v/>
      </c>
      <c r="F345" s="14">
        <f>IF($E345="","",IF(NOT(ISNUMBER($E345)),"人工确认",IF($E345&lt;TODAY(),"已逾期",IF($E345&lt;=TODAY()+180,"180天内","正常"))))</f>
        <v/>
      </c>
      <c r="G345" s="14" t="n"/>
      <c r="H345" s="14" t="n"/>
      <c r="I345" s="14" t="n"/>
      <c r="J345" s="14" t="n"/>
      <c r="K345" s="16" t="n"/>
      <c r="L345" s="14" t="n"/>
      <c r="M345" s="14" t="n"/>
      <c r="N345" s="15" t="n"/>
      <c r="O345" s="14" t="n"/>
      <c r="P345" s="15" t="n"/>
    </row>
    <row r="346">
      <c r="A346" s="14" t="n"/>
      <c r="B346" s="14" t="n"/>
      <c r="C346" s="14" t="n"/>
      <c r="D346" s="15" t="n"/>
      <c r="E346" s="15">
        <f>IF(OR($D346="",$O346=""),"",IF($O346="法人或其他组织",IF($N346="",DATE(YEAR($D346)+50,12,31),DATE(YEAR($N346)+50,12,31)),"终生+50年（人工确认）"))</f>
        <v/>
      </c>
      <c r="F346" s="14">
        <f>IF($E346="","",IF(NOT(ISNUMBER($E346)),"人工确认",IF($E346&lt;TODAY(),"已逾期",IF($E346&lt;=TODAY()+180,"180天内","正常"))))</f>
        <v/>
      </c>
      <c r="G346" s="14" t="n"/>
      <c r="H346" s="14" t="n"/>
      <c r="I346" s="14" t="n"/>
      <c r="J346" s="14" t="n"/>
      <c r="K346" s="16" t="n"/>
      <c r="L346" s="14" t="n"/>
      <c r="M346" s="14" t="n"/>
      <c r="N346" s="15" t="n"/>
      <c r="O346" s="14" t="n"/>
      <c r="P346" s="15" t="n"/>
    </row>
    <row r="347">
      <c r="A347" s="14" t="n"/>
      <c r="B347" s="14" t="n"/>
      <c r="C347" s="14" t="n"/>
      <c r="D347" s="15" t="n"/>
      <c r="E347" s="15">
        <f>IF(OR($D347="",$O347=""),"",IF($O347="法人或其他组织",IF($N347="",DATE(YEAR($D347)+50,12,31),DATE(YEAR($N347)+50,12,31)),"终生+50年（人工确认）"))</f>
        <v/>
      </c>
      <c r="F347" s="14">
        <f>IF($E347="","",IF(NOT(ISNUMBER($E347)),"人工确认",IF($E347&lt;TODAY(),"已逾期",IF($E347&lt;=TODAY()+180,"180天内","正常"))))</f>
        <v/>
      </c>
      <c r="G347" s="14" t="n"/>
      <c r="H347" s="14" t="n"/>
      <c r="I347" s="14" t="n"/>
      <c r="J347" s="14" t="n"/>
      <c r="K347" s="16" t="n"/>
      <c r="L347" s="14" t="n"/>
      <c r="M347" s="14" t="n"/>
      <c r="N347" s="15" t="n"/>
      <c r="O347" s="14" t="n"/>
      <c r="P347" s="15" t="n"/>
    </row>
    <row r="348">
      <c r="A348" s="14" t="n"/>
      <c r="B348" s="14" t="n"/>
      <c r="C348" s="14" t="n"/>
      <c r="D348" s="15" t="n"/>
      <c r="E348" s="15">
        <f>IF(OR($D348="",$O348=""),"",IF($O348="法人或其他组织",IF($N348="",DATE(YEAR($D348)+50,12,31),DATE(YEAR($N348)+50,12,31)),"终生+50年（人工确认）"))</f>
        <v/>
      </c>
      <c r="F348" s="14">
        <f>IF($E348="","",IF(NOT(ISNUMBER($E348)),"人工确认",IF($E348&lt;TODAY(),"已逾期",IF($E348&lt;=TODAY()+180,"180天内","正常"))))</f>
        <v/>
      </c>
      <c r="G348" s="14" t="n"/>
      <c r="H348" s="14" t="n"/>
      <c r="I348" s="14" t="n"/>
      <c r="J348" s="14" t="n"/>
      <c r="K348" s="16" t="n"/>
      <c r="L348" s="14" t="n"/>
      <c r="M348" s="14" t="n"/>
      <c r="N348" s="15" t="n"/>
      <c r="O348" s="14" t="n"/>
      <c r="P348" s="15" t="n"/>
    </row>
    <row r="349">
      <c r="A349" s="14" t="n"/>
      <c r="B349" s="14" t="n"/>
      <c r="C349" s="14" t="n"/>
      <c r="D349" s="15" t="n"/>
      <c r="E349" s="15">
        <f>IF(OR($D349="",$O349=""),"",IF($O349="法人或其他组织",IF($N349="",DATE(YEAR($D349)+50,12,31),DATE(YEAR($N349)+50,12,31)),"终生+50年（人工确认）"))</f>
        <v/>
      </c>
      <c r="F349" s="14">
        <f>IF($E349="","",IF(NOT(ISNUMBER($E349)),"人工确认",IF($E349&lt;TODAY(),"已逾期",IF($E349&lt;=TODAY()+180,"180天内","正常"))))</f>
        <v/>
      </c>
      <c r="G349" s="14" t="n"/>
      <c r="H349" s="14" t="n"/>
      <c r="I349" s="14" t="n"/>
      <c r="J349" s="14" t="n"/>
      <c r="K349" s="16" t="n"/>
      <c r="L349" s="14" t="n"/>
      <c r="M349" s="14" t="n"/>
      <c r="N349" s="15" t="n"/>
      <c r="O349" s="14" t="n"/>
      <c r="P349" s="15" t="n"/>
    </row>
    <row r="350">
      <c r="A350" s="14" t="n"/>
      <c r="B350" s="14" t="n"/>
      <c r="C350" s="14" t="n"/>
      <c r="D350" s="15" t="n"/>
      <c r="E350" s="15">
        <f>IF(OR($D350="",$O350=""),"",IF($O350="法人或其他组织",IF($N350="",DATE(YEAR($D350)+50,12,31),DATE(YEAR($N350)+50,12,31)),"终生+50年（人工确认）"))</f>
        <v/>
      </c>
      <c r="F350" s="14">
        <f>IF($E350="","",IF(NOT(ISNUMBER($E350)),"人工确认",IF($E350&lt;TODAY(),"已逾期",IF($E350&lt;=TODAY()+180,"180天内","正常"))))</f>
        <v/>
      </c>
      <c r="G350" s="14" t="n"/>
      <c r="H350" s="14" t="n"/>
      <c r="I350" s="14" t="n"/>
      <c r="J350" s="14" t="n"/>
      <c r="K350" s="16" t="n"/>
      <c r="L350" s="14" t="n"/>
      <c r="M350" s="14" t="n"/>
      <c r="N350" s="15" t="n"/>
      <c r="O350" s="14" t="n"/>
      <c r="P350" s="15" t="n"/>
    </row>
    <row r="351">
      <c r="A351" s="14" t="n"/>
      <c r="B351" s="14" t="n"/>
      <c r="C351" s="14" t="n"/>
      <c r="D351" s="15" t="n"/>
      <c r="E351" s="15">
        <f>IF(OR($D351="",$O351=""),"",IF($O351="法人或其他组织",IF($N351="",DATE(YEAR($D351)+50,12,31),DATE(YEAR($N351)+50,12,31)),"终生+50年（人工确认）"))</f>
        <v/>
      </c>
      <c r="F351" s="14">
        <f>IF($E351="","",IF(NOT(ISNUMBER($E351)),"人工确认",IF($E351&lt;TODAY(),"已逾期",IF($E351&lt;=TODAY()+180,"180天内","正常"))))</f>
        <v/>
      </c>
      <c r="G351" s="14" t="n"/>
      <c r="H351" s="14" t="n"/>
      <c r="I351" s="14" t="n"/>
      <c r="J351" s="14" t="n"/>
      <c r="K351" s="16" t="n"/>
      <c r="L351" s="14" t="n"/>
      <c r="M351" s="14" t="n"/>
      <c r="N351" s="15" t="n"/>
      <c r="O351" s="14" t="n"/>
      <c r="P351" s="15" t="n"/>
    </row>
    <row r="352">
      <c r="A352" s="14" t="n"/>
      <c r="B352" s="14" t="n"/>
      <c r="C352" s="14" t="n"/>
      <c r="D352" s="15" t="n"/>
      <c r="E352" s="15">
        <f>IF(OR($D352="",$O352=""),"",IF($O352="法人或其他组织",IF($N352="",DATE(YEAR($D352)+50,12,31),DATE(YEAR($N352)+50,12,31)),"终生+50年（人工确认）"))</f>
        <v/>
      </c>
      <c r="F352" s="14">
        <f>IF($E352="","",IF(NOT(ISNUMBER($E352)),"人工确认",IF($E352&lt;TODAY(),"已逾期",IF($E352&lt;=TODAY()+180,"180天内","正常"))))</f>
        <v/>
      </c>
      <c r="G352" s="14" t="n"/>
      <c r="H352" s="14" t="n"/>
      <c r="I352" s="14" t="n"/>
      <c r="J352" s="14" t="n"/>
      <c r="K352" s="16" t="n"/>
      <c r="L352" s="14" t="n"/>
      <c r="M352" s="14" t="n"/>
      <c r="N352" s="15" t="n"/>
      <c r="O352" s="14" t="n"/>
      <c r="P352" s="15" t="n"/>
    </row>
    <row r="353">
      <c r="A353" s="14" t="n"/>
      <c r="B353" s="14" t="n"/>
      <c r="C353" s="14" t="n"/>
      <c r="D353" s="15" t="n"/>
      <c r="E353" s="15">
        <f>IF(OR($D353="",$O353=""),"",IF($O353="法人或其他组织",IF($N353="",DATE(YEAR($D353)+50,12,31),DATE(YEAR($N353)+50,12,31)),"终生+50年（人工确认）"))</f>
        <v/>
      </c>
      <c r="F353" s="14">
        <f>IF($E353="","",IF(NOT(ISNUMBER($E353)),"人工确认",IF($E353&lt;TODAY(),"已逾期",IF($E353&lt;=TODAY()+180,"180天内","正常"))))</f>
        <v/>
      </c>
      <c r="G353" s="14" t="n"/>
      <c r="H353" s="14" t="n"/>
      <c r="I353" s="14" t="n"/>
      <c r="J353" s="14" t="n"/>
      <c r="K353" s="16" t="n"/>
      <c r="L353" s="14" t="n"/>
      <c r="M353" s="14" t="n"/>
      <c r="N353" s="15" t="n"/>
      <c r="O353" s="14" t="n"/>
      <c r="P353" s="15" t="n"/>
    </row>
    <row r="354">
      <c r="A354" s="14" t="n"/>
      <c r="B354" s="14" t="n"/>
      <c r="C354" s="14" t="n"/>
      <c r="D354" s="15" t="n"/>
      <c r="E354" s="15">
        <f>IF(OR($D354="",$O354=""),"",IF($O354="法人或其他组织",IF($N354="",DATE(YEAR($D354)+50,12,31),DATE(YEAR($N354)+50,12,31)),"终生+50年（人工确认）"))</f>
        <v/>
      </c>
      <c r="F354" s="14">
        <f>IF($E354="","",IF(NOT(ISNUMBER($E354)),"人工确认",IF($E354&lt;TODAY(),"已逾期",IF($E354&lt;=TODAY()+180,"180天内","正常"))))</f>
        <v/>
      </c>
      <c r="G354" s="14" t="n"/>
      <c r="H354" s="14" t="n"/>
      <c r="I354" s="14" t="n"/>
      <c r="J354" s="14" t="n"/>
      <c r="K354" s="16" t="n"/>
      <c r="L354" s="14" t="n"/>
      <c r="M354" s="14" t="n"/>
      <c r="N354" s="15" t="n"/>
      <c r="O354" s="14" t="n"/>
      <c r="P354" s="15" t="n"/>
    </row>
    <row r="355">
      <c r="A355" s="14" t="n"/>
      <c r="B355" s="14" t="n"/>
      <c r="C355" s="14" t="n"/>
      <c r="D355" s="15" t="n"/>
      <c r="E355" s="15">
        <f>IF(OR($D355="",$O355=""),"",IF($O355="法人或其他组织",IF($N355="",DATE(YEAR($D355)+50,12,31),DATE(YEAR($N355)+50,12,31)),"终生+50年（人工确认）"))</f>
        <v/>
      </c>
      <c r="F355" s="14">
        <f>IF($E355="","",IF(NOT(ISNUMBER($E355)),"人工确认",IF($E355&lt;TODAY(),"已逾期",IF($E355&lt;=TODAY()+180,"180天内","正常"))))</f>
        <v/>
      </c>
      <c r="G355" s="14" t="n"/>
      <c r="H355" s="14" t="n"/>
      <c r="I355" s="14" t="n"/>
      <c r="J355" s="14" t="n"/>
      <c r="K355" s="16" t="n"/>
      <c r="L355" s="14" t="n"/>
      <c r="M355" s="14" t="n"/>
      <c r="N355" s="15" t="n"/>
      <c r="O355" s="14" t="n"/>
      <c r="P355" s="15" t="n"/>
    </row>
    <row r="356">
      <c r="A356" s="14" t="n"/>
      <c r="B356" s="14" t="n"/>
      <c r="C356" s="14" t="n"/>
      <c r="D356" s="15" t="n"/>
      <c r="E356" s="15">
        <f>IF(OR($D356="",$O356=""),"",IF($O356="法人或其他组织",IF($N356="",DATE(YEAR($D356)+50,12,31),DATE(YEAR($N356)+50,12,31)),"终生+50年（人工确认）"))</f>
        <v/>
      </c>
      <c r="F356" s="14">
        <f>IF($E356="","",IF(NOT(ISNUMBER($E356)),"人工确认",IF($E356&lt;TODAY(),"已逾期",IF($E356&lt;=TODAY()+180,"180天内","正常"))))</f>
        <v/>
      </c>
      <c r="G356" s="14" t="n"/>
      <c r="H356" s="14" t="n"/>
      <c r="I356" s="14" t="n"/>
      <c r="J356" s="14" t="n"/>
      <c r="K356" s="16" t="n"/>
      <c r="L356" s="14" t="n"/>
      <c r="M356" s="14" t="n"/>
      <c r="N356" s="15" t="n"/>
      <c r="O356" s="14" t="n"/>
      <c r="P356" s="15" t="n"/>
    </row>
    <row r="357">
      <c r="A357" s="14" t="n"/>
      <c r="B357" s="14" t="n"/>
      <c r="C357" s="14" t="n"/>
      <c r="D357" s="15" t="n"/>
      <c r="E357" s="15">
        <f>IF(OR($D357="",$O357=""),"",IF($O357="法人或其他组织",IF($N357="",DATE(YEAR($D357)+50,12,31),DATE(YEAR($N357)+50,12,31)),"终生+50年（人工确认）"))</f>
        <v/>
      </c>
      <c r="F357" s="14">
        <f>IF($E357="","",IF(NOT(ISNUMBER($E357)),"人工确认",IF($E357&lt;TODAY(),"已逾期",IF($E357&lt;=TODAY()+180,"180天内","正常"))))</f>
        <v/>
      </c>
      <c r="G357" s="14" t="n"/>
      <c r="H357" s="14" t="n"/>
      <c r="I357" s="14" t="n"/>
      <c r="J357" s="14" t="n"/>
      <c r="K357" s="16" t="n"/>
      <c r="L357" s="14" t="n"/>
      <c r="M357" s="14" t="n"/>
      <c r="N357" s="15" t="n"/>
      <c r="O357" s="14" t="n"/>
      <c r="P357" s="15" t="n"/>
    </row>
    <row r="358">
      <c r="A358" s="14" t="n"/>
      <c r="B358" s="14" t="n"/>
      <c r="C358" s="14" t="n"/>
      <c r="D358" s="15" t="n"/>
      <c r="E358" s="15">
        <f>IF(OR($D358="",$O358=""),"",IF($O358="法人或其他组织",IF($N358="",DATE(YEAR($D358)+50,12,31),DATE(YEAR($N358)+50,12,31)),"终生+50年（人工确认）"))</f>
        <v/>
      </c>
      <c r="F358" s="14">
        <f>IF($E358="","",IF(NOT(ISNUMBER($E358)),"人工确认",IF($E358&lt;TODAY(),"已逾期",IF($E358&lt;=TODAY()+180,"180天内","正常"))))</f>
        <v/>
      </c>
      <c r="G358" s="14" t="n"/>
      <c r="H358" s="14" t="n"/>
      <c r="I358" s="14" t="n"/>
      <c r="J358" s="14" t="n"/>
      <c r="K358" s="16" t="n"/>
      <c r="L358" s="14" t="n"/>
      <c r="M358" s="14" t="n"/>
      <c r="N358" s="15" t="n"/>
      <c r="O358" s="14" t="n"/>
      <c r="P358" s="15" t="n"/>
    </row>
    <row r="359">
      <c r="A359" s="14" t="n"/>
      <c r="B359" s="14" t="n"/>
      <c r="C359" s="14" t="n"/>
      <c r="D359" s="15" t="n"/>
      <c r="E359" s="15">
        <f>IF(OR($D359="",$O359=""),"",IF($O359="法人或其他组织",IF($N359="",DATE(YEAR($D359)+50,12,31),DATE(YEAR($N359)+50,12,31)),"终生+50年（人工确认）"))</f>
        <v/>
      </c>
      <c r="F359" s="14">
        <f>IF($E359="","",IF(NOT(ISNUMBER($E359)),"人工确认",IF($E359&lt;TODAY(),"已逾期",IF($E359&lt;=TODAY()+180,"180天内","正常"))))</f>
        <v/>
      </c>
      <c r="G359" s="14" t="n"/>
      <c r="H359" s="14" t="n"/>
      <c r="I359" s="14" t="n"/>
      <c r="J359" s="14" t="n"/>
      <c r="K359" s="16" t="n"/>
      <c r="L359" s="14" t="n"/>
      <c r="M359" s="14" t="n"/>
      <c r="N359" s="15" t="n"/>
      <c r="O359" s="14" t="n"/>
      <c r="P359" s="15" t="n"/>
    </row>
    <row r="360">
      <c r="A360" s="14" t="n"/>
      <c r="B360" s="14" t="n"/>
      <c r="C360" s="14" t="n"/>
      <c r="D360" s="15" t="n"/>
      <c r="E360" s="15">
        <f>IF(OR($D360="",$O360=""),"",IF($O360="法人或其他组织",IF($N360="",DATE(YEAR($D360)+50,12,31),DATE(YEAR($N360)+50,12,31)),"终生+50年（人工确认）"))</f>
        <v/>
      </c>
      <c r="F360" s="14">
        <f>IF($E360="","",IF(NOT(ISNUMBER($E360)),"人工确认",IF($E360&lt;TODAY(),"已逾期",IF($E360&lt;=TODAY()+180,"180天内","正常"))))</f>
        <v/>
      </c>
      <c r="G360" s="14" t="n"/>
      <c r="H360" s="14" t="n"/>
      <c r="I360" s="14" t="n"/>
      <c r="J360" s="14" t="n"/>
      <c r="K360" s="16" t="n"/>
      <c r="L360" s="14" t="n"/>
      <c r="M360" s="14" t="n"/>
      <c r="N360" s="15" t="n"/>
      <c r="O360" s="14" t="n"/>
      <c r="P360" s="15" t="n"/>
    </row>
    <row r="361">
      <c r="A361" s="14" t="n"/>
      <c r="B361" s="14" t="n"/>
      <c r="C361" s="14" t="n"/>
      <c r="D361" s="15" t="n"/>
      <c r="E361" s="15">
        <f>IF(OR($D361="",$O361=""),"",IF($O361="法人或其他组织",IF($N361="",DATE(YEAR($D361)+50,12,31),DATE(YEAR($N361)+50,12,31)),"终生+50年（人工确认）"))</f>
        <v/>
      </c>
      <c r="F361" s="14">
        <f>IF($E361="","",IF(NOT(ISNUMBER($E361)),"人工确认",IF($E361&lt;TODAY(),"已逾期",IF($E361&lt;=TODAY()+180,"180天内","正常"))))</f>
        <v/>
      </c>
      <c r="G361" s="14" t="n"/>
      <c r="H361" s="14" t="n"/>
      <c r="I361" s="14" t="n"/>
      <c r="J361" s="14" t="n"/>
      <c r="K361" s="16" t="n"/>
      <c r="L361" s="14" t="n"/>
      <c r="M361" s="14" t="n"/>
      <c r="N361" s="15" t="n"/>
      <c r="O361" s="14" t="n"/>
      <c r="P361" s="15" t="n"/>
    </row>
    <row r="362">
      <c r="A362" s="14" t="n"/>
      <c r="B362" s="14" t="n"/>
      <c r="C362" s="14" t="n"/>
      <c r="D362" s="15" t="n"/>
      <c r="E362" s="15">
        <f>IF(OR($D362="",$O362=""),"",IF($O362="法人或其他组织",IF($N362="",DATE(YEAR($D362)+50,12,31),DATE(YEAR($N362)+50,12,31)),"终生+50年（人工确认）"))</f>
        <v/>
      </c>
      <c r="F362" s="14">
        <f>IF($E362="","",IF(NOT(ISNUMBER($E362)),"人工确认",IF($E362&lt;TODAY(),"已逾期",IF($E362&lt;=TODAY()+180,"180天内","正常"))))</f>
        <v/>
      </c>
      <c r="G362" s="14" t="n"/>
      <c r="H362" s="14" t="n"/>
      <c r="I362" s="14" t="n"/>
      <c r="J362" s="14" t="n"/>
      <c r="K362" s="16" t="n"/>
      <c r="L362" s="14" t="n"/>
      <c r="M362" s="14" t="n"/>
      <c r="N362" s="15" t="n"/>
      <c r="O362" s="14" t="n"/>
      <c r="P362" s="15" t="n"/>
    </row>
    <row r="363">
      <c r="A363" s="14" t="n"/>
      <c r="B363" s="14" t="n"/>
      <c r="C363" s="14" t="n"/>
      <c r="D363" s="15" t="n"/>
      <c r="E363" s="15">
        <f>IF(OR($D363="",$O363=""),"",IF($O363="法人或其他组织",IF($N363="",DATE(YEAR($D363)+50,12,31),DATE(YEAR($N363)+50,12,31)),"终生+50年（人工确认）"))</f>
        <v/>
      </c>
      <c r="F363" s="14">
        <f>IF($E363="","",IF(NOT(ISNUMBER($E363)),"人工确认",IF($E363&lt;TODAY(),"已逾期",IF($E363&lt;=TODAY()+180,"180天内","正常"))))</f>
        <v/>
      </c>
      <c r="G363" s="14" t="n"/>
      <c r="H363" s="14" t="n"/>
      <c r="I363" s="14" t="n"/>
      <c r="J363" s="14" t="n"/>
      <c r="K363" s="16" t="n"/>
      <c r="L363" s="14" t="n"/>
      <c r="M363" s="14" t="n"/>
      <c r="N363" s="15" t="n"/>
      <c r="O363" s="14" t="n"/>
      <c r="P363" s="15" t="n"/>
    </row>
    <row r="364">
      <c r="A364" s="14" t="n"/>
      <c r="B364" s="14" t="n"/>
      <c r="C364" s="14" t="n"/>
      <c r="D364" s="15" t="n"/>
      <c r="E364" s="15">
        <f>IF(OR($D364="",$O364=""),"",IF($O364="法人或其他组织",IF($N364="",DATE(YEAR($D364)+50,12,31),DATE(YEAR($N364)+50,12,31)),"终生+50年（人工确认）"))</f>
        <v/>
      </c>
      <c r="F364" s="14">
        <f>IF($E364="","",IF(NOT(ISNUMBER($E364)),"人工确认",IF($E364&lt;TODAY(),"已逾期",IF($E364&lt;=TODAY()+180,"180天内","正常"))))</f>
        <v/>
      </c>
      <c r="G364" s="14" t="n"/>
      <c r="H364" s="14" t="n"/>
      <c r="I364" s="14" t="n"/>
      <c r="J364" s="14" t="n"/>
      <c r="K364" s="16" t="n"/>
      <c r="L364" s="14" t="n"/>
      <c r="M364" s="14" t="n"/>
      <c r="N364" s="15" t="n"/>
      <c r="O364" s="14" t="n"/>
      <c r="P364" s="15" t="n"/>
    </row>
    <row r="365">
      <c r="A365" s="14" t="n"/>
      <c r="B365" s="14" t="n"/>
      <c r="C365" s="14" t="n"/>
      <c r="D365" s="15" t="n"/>
      <c r="E365" s="15">
        <f>IF(OR($D365="",$O365=""),"",IF($O365="法人或其他组织",IF($N365="",DATE(YEAR($D365)+50,12,31),DATE(YEAR($N365)+50,12,31)),"终生+50年（人工确认）"))</f>
        <v/>
      </c>
      <c r="F365" s="14">
        <f>IF($E365="","",IF(NOT(ISNUMBER($E365)),"人工确认",IF($E365&lt;TODAY(),"已逾期",IF($E365&lt;=TODAY()+180,"180天内","正常"))))</f>
        <v/>
      </c>
      <c r="G365" s="14" t="n"/>
      <c r="H365" s="14" t="n"/>
      <c r="I365" s="14" t="n"/>
      <c r="J365" s="14" t="n"/>
      <c r="K365" s="16" t="n"/>
      <c r="L365" s="14" t="n"/>
      <c r="M365" s="14" t="n"/>
      <c r="N365" s="15" t="n"/>
      <c r="O365" s="14" t="n"/>
      <c r="P365" s="15" t="n"/>
    </row>
    <row r="366">
      <c r="A366" s="14" t="n"/>
      <c r="B366" s="14" t="n"/>
      <c r="C366" s="14" t="n"/>
      <c r="D366" s="15" t="n"/>
      <c r="E366" s="15">
        <f>IF(OR($D366="",$O366=""),"",IF($O366="法人或其他组织",IF($N366="",DATE(YEAR($D366)+50,12,31),DATE(YEAR($N366)+50,12,31)),"终生+50年（人工确认）"))</f>
        <v/>
      </c>
      <c r="F366" s="14">
        <f>IF($E366="","",IF(NOT(ISNUMBER($E366)),"人工确认",IF($E366&lt;TODAY(),"已逾期",IF($E366&lt;=TODAY()+180,"180天内","正常"))))</f>
        <v/>
      </c>
      <c r="G366" s="14" t="n"/>
      <c r="H366" s="14" t="n"/>
      <c r="I366" s="14" t="n"/>
      <c r="J366" s="14" t="n"/>
      <c r="K366" s="16" t="n"/>
      <c r="L366" s="14" t="n"/>
      <c r="M366" s="14" t="n"/>
      <c r="N366" s="15" t="n"/>
      <c r="O366" s="14" t="n"/>
      <c r="P366" s="15" t="n"/>
    </row>
    <row r="367">
      <c r="A367" s="14" t="n"/>
      <c r="B367" s="14" t="n"/>
      <c r="C367" s="14" t="n"/>
      <c r="D367" s="15" t="n"/>
      <c r="E367" s="15">
        <f>IF(OR($D367="",$O367=""),"",IF($O367="法人或其他组织",IF($N367="",DATE(YEAR($D367)+50,12,31),DATE(YEAR($N367)+50,12,31)),"终生+50年（人工确认）"))</f>
        <v/>
      </c>
      <c r="F367" s="14">
        <f>IF($E367="","",IF(NOT(ISNUMBER($E367)),"人工确认",IF($E367&lt;TODAY(),"已逾期",IF($E367&lt;=TODAY()+180,"180天内","正常"))))</f>
        <v/>
      </c>
      <c r="G367" s="14" t="n"/>
      <c r="H367" s="14" t="n"/>
      <c r="I367" s="14" t="n"/>
      <c r="J367" s="14" t="n"/>
      <c r="K367" s="16" t="n"/>
      <c r="L367" s="14" t="n"/>
      <c r="M367" s="14" t="n"/>
      <c r="N367" s="15" t="n"/>
      <c r="O367" s="14" t="n"/>
      <c r="P367" s="15" t="n"/>
    </row>
    <row r="368">
      <c r="A368" s="14" t="n"/>
      <c r="B368" s="14" t="n"/>
      <c r="C368" s="14" t="n"/>
      <c r="D368" s="15" t="n"/>
      <c r="E368" s="15">
        <f>IF(OR($D368="",$O368=""),"",IF($O368="法人或其他组织",IF($N368="",DATE(YEAR($D368)+50,12,31),DATE(YEAR($N368)+50,12,31)),"终生+50年（人工确认）"))</f>
        <v/>
      </c>
      <c r="F368" s="14">
        <f>IF($E368="","",IF(NOT(ISNUMBER($E368)),"人工确认",IF($E368&lt;TODAY(),"已逾期",IF($E368&lt;=TODAY()+180,"180天内","正常"))))</f>
        <v/>
      </c>
      <c r="G368" s="14" t="n"/>
      <c r="H368" s="14" t="n"/>
      <c r="I368" s="14" t="n"/>
      <c r="J368" s="14" t="n"/>
      <c r="K368" s="16" t="n"/>
      <c r="L368" s="14" t="n"/>
      <c r="M368" s="14" t="n"/>
      <c r="N368" s="15" t="n"/>
      <c r="O368" s="14" t="n"/>
      <c r="P368" s="15" t="n"/>
    </row>
    <row r="369">
      <c r="A369" s="14" t="n"/>
      <c r="B369" s="14" t="n"/>
      <c r="C369" s="14" t="n"/>
      <c r="D369" s="15" t="n"/>
      <c r="E369" s="15">
        <f>IF(OR($D369="",$O369=""),"",IF($O369="法人或其他组织",IF($N369="",DATE(YEAR($D369)+50,12,31),DATE(YEAR($N369)+50,12,31)),"终生+50年（人工确认）"))</f>
        <v/>
      </c>
      <c r="F369" s="14">
        <f>IF($E369="","",IF(NOT(ISNUMBER($E369)),"人工确认",IF($E369&lt;TODAY(),"已逾期",IF($E369&lt;=TODAY()+180,"180天内","正常"))))</f>
        <v/>
      </c>
      <c r="G369" s="14" t="n"/>
      <c r="H369" s="14" t="n"/>
      <c r="I369" s="14" t="n"/>
      <c r="J369" s="14" t="n"/>
      <c r="K369" s="16" t="n"/>
      <c r="L369" s="14" t="n"/>
      <c r="M369" s="14" t="n"/>
      <c r="N369" s="15" t="n"/>
      <c r="O369" s="14" t="n"/>
      <c r="P369" s="15" t="n"/>
    </row>
    <row r="370">
      <c r="A370" s="14" t="n"/>
      <c r="B370" s="14" t="n"/>
      <c r="C370" s="14" t="n"/>
      <c r="D370" s="15" t="n"/>
      <c r="E370" s="15">
        <f>IF(OR($D370="",$O370=""),"",IF($O370="法人或其他组织",IF($N370="",DATE(YEAR($D370)+50,12,31),DATE(YEAR($N370)+50,12,31)),"终生+50年（人工确认）"))</f>
        <v/>
      </c>
      <c r="F370" s="14">
        <f>IF($E370="","",IF(NOT(ISNUMBER($E370)),"人工确认",IF($E370&lt;TODAY(),"已逾期",IF($E370&lt;=TODAY()+180,"180天内","正常"))))</f>
        <v/>
      </c>
      <c r="G370" s="14" t="n"/>
      <c r="H370" s="14" t="n"/>
      <c r="I370" s="14" t="n"/>
      <c r="J370" s="14" t="n"/>
      <c r="K370" s="16" t="n"/>
      <c r="L370" s="14" t="n"/>
      <c r="M370" s="14" t="n"/>
      <c r="N370" s="15" t="n"/>
      <c r="O370" s="14" t="n"/>
      <c r="P370" s="15" t="n"/>
    </row>
    <row r="371">
      <c r="A371" s="14" t="n"/>
      <c r="B371" s="14" t="n"/>
      <c r="C371" s="14" t="n"/>
      <c r="D371" s="15" t="n"/>
      <c r="E371" s="15">
        <f>IF(OR($D371="",$O371=""),"",IF($O371="法人或其他组织",IF($N371="",DATE(YEAR($D371)+50,12,31),DATE(YEAR($N371)+50,12,31)),"终生+50年（人工确认）"))</f>
        <v/>
      </c>
      <c r="F371" s="14">
        <f>IF($E371="","",IF(NOT(ISNUMBER($E371)),"人工确认",IF($E371&lt;TODAY(),"已逾期",IF($E371&lt;=TODAY()+180,"180天内","正常"))))</f>
        <v/>
      </c>
      <c r="G371" s="14" t="n"/>
      <c r="H371" s="14" t="n"/>
      <c r="I371" s="14" t="n"/>
      <c r="J371" s="14" t="n"/>
      <c r="K371" s="16" t="n"/>
      <c r="L371" s="14" t="n"/>
      <c r="M371" s="14" t="n"/>
      <c r="N371" s="15" t="n"/>
      <c r="O371" s="14" t="n"/>
      <c r="P371" s="15" t="n"/>
    </row>
    <row r="372">
      <c r="A372" s="14" t="n"/>
      <c r="B372" s="14" t="n"/>
      <c r="C372" s="14" t="n"/>
      <c r="D372" s="15" t="n"/>
      <c r="E372" s="15">
        <f>IF(OR($D372="",$O372=""),"",IF($O372="法人或其他组织",IF($N372="",DATE(YEAR($D372)+50,12,31),DATE(YEAR($N372)+50,12,31)),"终生+50年（人工确认）"))</f>
        <v/>
      </c>
      <c r="F372" s="14">
        <f>IF($E372="","",IF(NOT(ISNUMBER($E372)),"人工确认",IF($E372&lt;TODAY(),"已逾期",IF($E372&lt;=TODAY()+180,"180天内","正常"))))</f>
        <v/>
      </c>
      <c r="G372" s="14" t="n"/>
      <c r="H372" s="14" t="n"/>
      <c r="I372" s="14" t="n"/>
      <c r="J372" s="14" t="n"/>
      <c r="K372" s="16" t="n"/>
      <c r="L372" s="14" t="n"/>
      <c r="M372" s="14" t="n"/>
      <c r="N372" s="15" t="n"/>
      <c r="O372" s="14" t="n"/>
      <c r="P372" s="15" t="n"/>
    </row>
    <row r="373">
      <c r="A373" s="14" t="n"/>
      <c r="B373" s="14" t="n"/>
      <c r="C373" s="14" t="n"/>
      <c r="D373" s="15" t="n"/>
      <c r="E373" s="15">
        <f>IF(OR($D373="",$O373=""),"",IF($O373="法人或其他组织",IF($N373="",DATE(YEAR($D373)+50,12,31),DATE(YEAR($N373)+50,12,31)),"终生+50年（人工确认）"))</f>
        <v/>
      </c>
      <c r="F373" s="14">
        <f>IF($E373="","",IF(NOT(ISNUMBER($E373)),"人工确认",IF($E373&lt;TODAY(),"已逾期",IF($E373&lt;=TODAY()+180,"180天内","正常"))))</f>
        <v/>
      </c>
      <c r="G373" s="14" t="n"/>
      <c r="H373" s="14" t="n"/>
      <c r="I373" s="14" t="n"/>
      <c r="J373" s="14" t="n"/>
      <c r="K373" s="16" t="n"/>
      <c r="L373" s="14" t="n"/>
      <c r="M373" s="14" t="n"/>
      <c r="N373" s="15" t="n"/>
      <c r="O373" s="14" t="n"/>
      <c r="P373" s="15" t="n"/>
    </row>
    <row r="374">
      <c r="A374" s="14" t="n"/>
      <c r="B374" s="14" t="n"/>
      <c r="C374" s="14" t="n"/>
      <c r="D374" s="15" t="n"/>
      <c r="E374" s="15">
        <f>IF(OR($D374="",$O374=""),"",IF($O374="法人或其他组织",IF($N374="",DATE(YEAR($D374)+50,12,31),DATE(YEAR($N374)+50,12,31)),"终生+50年（人工确认）"))</f>
        <v/>
      </c>
      <c r="F374" s="14">
        <f>IF($E374="","",IF(NOT(ISNUMBER($E374)),"人工确认",IF($E374&lt;TODAY(),"已逾期",IF($E374&lt;=TODAY()+180,"180天内","正常"))))</f>
        <v/>
      </c>
      <c r="G374" s="14" t="n"/>
      <c r="H374" s="14" t="n"/>
      <c r="I374" s="14" t="n"/>
      <c r="J374" s="14" t="n"/>
      <c r="K374" s="16" t="n"/>
      <c r="L374" s="14" t="n"/>
      <c r="M374" s="14" t="n"/>
      <c r="N374" s="15" t="n"/>
      <c r="O374" s="14" t="n"/>
      <c r="P374" s="15" t="n"/>
    </row>
    <row r="375">
      <c r="A375" s="14" t="n"/>
      <c r="B375" s="14" t="n"/>
      <c r="C375" s="14" t="n"/>
      <c r="D375" s="15" t="n"/>
      <c r="E375" s="15">
        <f>IF(OR($D375="",$O375=""),"",IF($O375="法人或其他组织",IF($N375="",DATE(YEAR($D375)+50,12,31),DATE(YEAR($N375)+50,12,31)),"终生+50年（人工确认）"))</f>
        <v/>
      </c>
      <c r="F375" s="14">
        <f>IF($E375="","",IF(NOT(ISNUMBER($E375)),"人工确认",IF($E375&lt;TODAY(),"已逾期",IF($E375&lt;=TODAY()+180,"180天内","正常"))))</f>
        <v/>
      </c>
      <c r="G375" s="14" t="n"/>
      <c r="H375" s="14" t="n"/>
      <c r="I375" s="14" t="n"/>
      <c r="J375" s="14" t="n"/>
      <c r="K375" s="16" t="n"/>
      <c r="L375" s="14" t="n"/>
      <c r="M375" s="14" t="n"/>
      <c r="N375" s="15" t="n"/>
      <c r="O375" s="14" t="n"/>
      <c r="P375" s="15" t="n"/>
    </row>
    <row r="376">
      <c r="A376" s="14" t="n"/>
      <c r="B376" s="14" t="n"/>
      <c r="C376" s="14" t="n"/>
      <c r="D376" s="15" t="n"/>
      <c r="E376" s="15">
        <f>IF(OR($D376="",$O376=""),"",IF($O376="法人或其他组织",IF($N376="",DATE(YEAR($D376)+50,12,31),DATE(YEAR($N376)+50,12,31)),"终生+50年（人工确认）"))</f>
        <v/>
      </c>
      <c r="F376" s="14">
        <f>IF($E376="","",IF(NOT(ISNUMBER($E376)),"人工确认",IF($E376&lt;TODAY(),"已逾期",IF($E376&lt;=TODAY()+180,"180天内","正常"))))</f>
        <v/>
      </c>
      <c r="G376" s="14" t="n"/>
      <c r="H376" s="14" t="n"/>
      <c r="I376" s="14" t="n"/>
      <c r="J376" s="14" t="n"/>
      <c r="K376" s="16" t="n"/>
      <c r="L376" s="14" t="n"/>
      <c r="M376" s="14" t="n"/>
      <c r="N376" s="15" t="n"/>
      <c r="O376" s="14" t="n"/>
      <c r="P376" s="15" t="n"/>
    </row>
    <row r="377">
      <c r="A377" s="14" t="n"/>
      <c r="B377" s="14" t="n"/>
      <c r="C377" s="14" t="n"/>
      <c r="D377" s="15" t="n"/>
      <c r="E377" s="15">
        <f>IF(OR($D377="",$O377=""),"",IF($O377="法人或其他组织",IF($N377="",DATE(YEAR($D377)+50,12,31),DATE(YEAR($N377)+50,12,31)),"终生+50年（人工确认）"))</f>
        <v/>
      </c>
      <c r="F377" s="14">
        <f>IF($E377="","",IF(NOT(ISNUMBER($E377)),"人工确认",IF($E377&lt;TODAY(),"已逾期",IF($E377&lt;=TODAY()+180,"180天内","正常"))))</f>
        <v/>
      </c>
      <c r="G377" s="14" t="n"/>
      <c r="H377" s="14" t="n"/>
      <c r="I377" s="14" t="n"/>
      <c r="J377" s="14" t="n"/>
      <c r="K377" s="16" t="n"/>
      <c r="L377" s="14" t="n"/>
      <c r="M377" s="14" t="n"/>
      <c r="N377" s="15" t="n"/>
      <c r="O377" s="14" t="n"/>
      <c r="P377" s="15" t="n"/>
    </row>
    <row r="378">
      <c r="A378" s="14" t="n"/>
      <c r="B378" s="14" t="n"/>
      <c r="C378" s="14" t="n"/>
      <c r="D378" s="15" t="n"/>
      <c r="E378" s="15">
        <f>IF(OR($D378="",$O378=""),"",IF($O378="法人或其他组织",IF($N378="",DATE(YEAR($D378)+50,12,31),DATE(YEAR($N378)+50,12,31)),"终生+50年（人工确认）"))</f>
        <v/>
      </c>
      <c r="F378" s="14">
        <f>IF($E378="","",IF(NOT(ISNUMBER($E378)),"人工确认",IF($E378&lt;TODAY(),"已逾期",IF($E378&lt;=TODAY()+180,"180天内","正常"))))</f>
        <v/>
      </c>
      <c r="G378" s="14" t="n"/>
      <c r="H378" s="14" t="n"/>
      <c r="I378" s="14" t="n"/>
      <c r="J378" s="14" t="n"/>
      <c r="K378" s="16" t="n"/>
      <c r="L378" s="14" t="n"/>
      <c r="M378" s="14" t="n"/>
      <c r="N378" s="15" t="n"/>
      <c r="O378" s="14" t="n"/>
      <c r="P378" s="15" t="n"/>
    </row>
    <row r="379">
      <c r="A379" s="14" t="n"/>
      <c r="B379" s="14" t="n"/>
      <c r="C379" s="14" t="n"/>
      <c r="D379" s="15" t="n"/>
      <c r="E379" s="15">
        <f>IF(OR($D379="",$O379=""),"",IF($O379="法人或其他组织",IF($N379="",DATE(YEAR($D379)+50,12,31),DATE(YEAR($N379)+50,12,31)),"终生+50年（人工确认）"))</f>
        <v/>
      </c>
      <c r="F379" s="14">
        <f>IF($E379="","",IF(NOT(ISNUMBER($E379)),"人工确认",IF($E379&lt;TODAY(),"已逾期",IF($E379&lt;=TODAY()+180,"180天内","正常"))))</f>
        <v/>
      </c>
      <c r="G379" s="14" t="n"/>
      <c r="H379" s="14" t="n"/>
      <c r="I379" s="14" t="n"/>
      <c r="J379" s="14" t="n"/>
      <c r="K379" s="16" t="n"/>
      <c r="L379" s="14" t="n"/>
      <c r="M379" s="14" t="n"/>
      <c r="N379" s="15" t="n"/>
      <c r="O379" s="14" t="n"/>
      <c r="P379" s="15" t="n"/>
    </row>
    <row r="380">
      <c r="A380" s="14" t="n"/>
      <c r="B380" s="14" t="n"/>
      <c r="C380" s="14" t="n"/>
      <c r="D380" s="15" t="n"/>
      <c r="E380" s="15">
        <f>IF(OR($D380="",$O380=""),"",IF($O380="法人或其他组织",IF($N380="",DATE(YEAR($D380)+50,12,31),DATE(YEAR($N380)+50,12,31)),"终生+50年（人工确认）"))</f>
        <v/>
      </c>
      <c r="F380" s="14">
        <f>IF($E380="","",IF(NOT(ISNUMBER($E380)),"人工确认",IF($E380&lt;TODAY(),"已逾期",IF($E380&lt;=TODAY()+180,"180天内","正常"))))</f>
        <v/>
      </c>
      <c r="G380" s="14" t="n"/>
      <c r="H380" s="14" t="n"/>
      <c r="I380" s="14" t="n"/>
      <c r="J380" s="14" t="n"/>
      <c r="K380" s="16" t="n"/>
      <c r="L380" s="14" t="n"/>
      <c r="M380" s="14" t="n"/>
      <c r="N380" s="15" t="n"/>
      <c r="O380" s="14" t="n"/>
      <c r="P380" s="15" t="n"/>
    </row>
    <row r="381">
      <c r="A381" s="14" t="n"/>
      <c r="B381" s="14" t="n"/>
      <c r="C381" s="14" t="n"/>
      <c r="D381" s="15" t="n"/>
      <c r="E381" s="15">
        <f>IF(OR($D381="",$O381=""),"",IF($O381="法人或其他组织",IF($N381="",DATE(YEAR($D381)+50,12,31),DATE(YEAR($N381)+50,12,31)),"终生+50年（人工确认）"))</f>
        <v/>
      </c>
      <c r="F381" s="14">
        <f>IF($E381="","",IF(NOT(ISNUMBER($E381)),"人工确认",IF($E381&lt;TODAY(),"已逾期",IF($E381&lt;=TODAY()+180,"180天内","正常"))))</f>
        <v/>
      </c>
      <c r="G381" s="14" t="n"/>
      <c r="H381" s="14" t="n"/>
      <c r="I381" s="14" t="n"/>
      <c r="J381" s="14" t="n"/>
      <c r="K381" s="16" t="n"/>
      <c r="L381" s="14" t="n"/>
      <c r="M381" s="14" t="n"/>
      <c r="N381" s="15" t="n"/>
      <c r="O381" s="14" t="n"/>
      <c r="P381" s="15" t="n"/>
    </row>
    <row r="382">
      <c r="A382" s="14" t="n"/>
      <c r="B382" s="14" t="n"/>
      <c r="C382" s="14" t="n"/>
      <c r="D382" s="15" t="n"/>
      <c r="E382" s="15">
        <f>IF(OR($D382="",$O382=""),"",IF($O382="法人或其他组织",IF($N382="",DATE(YEAR($D382)+50,12,31),DATE(YEAR($N382)+50,12,31)),"终生+50年（人工确认）"))</f>
        <v/>
      </c>
      <c r="F382" s="14">
        <f>IF($E382="","",IF(NOT(ISNUMBER($E382)),"人工确认",IF($E382&lt;TODAY(),"已逾期",IF($E382&lt;=TODAY()+180,"180天内","正常"))))</f>
        <v/>
      </c>
      <c r="G382" s="14" t="n"/>
      <c r="H382" s="14" t="n"/>
      <c r="I382" s="14" t="n"/>
      <c r="J382" s="14" t="n"/>
      <c r="K382" s="16" t="n"/>
      <c r="L382" s="14" t="n"/>
      <c r="M382" s="14" t="n"/>
      <c r="N382" s="15" t="n"/>
      <c r="O382" s="14" t="n"/>
      <c r="P382" s="15" t="n"/>
    </row>
    <row r="383">
      <c r="A383" s="14" t="n"/>
      <c r="B383" s="14" t="n"/>
      <c r="C383" s="14" t="n"/>
      <c r="D383" s="15" t="n"/>
      <c r="E383" s="15">
        <f>IF(OR($D383="",$O383=""),"",IF($O383="法人或其他组织",IF($N383="",DATE(YEAR($D383)+50,12,31),DATE(YEAR($N383)+50,12,31)),"终生+50年（人工确认）"))</f>
        <v/>
      </c>
      <c r="F383" s="14">
        <f>IF($E383="","",IF(NOT(ISNUMBER($E383)),"人工确认",IF($E383&lt;TODAY(),"已逾期",IF($E383&lt;=TODAY()+180,"180天内","正常"))))</f>
        <v/>
      </c>
      <c r="G383" s="14" t="n"/>
      <c r="H383" s="14" t="n"/>
      <c r="I383" s="14" t="n"/>
      <c r="J383" s="14" t="n"/>
      <c r="K383" s="16" t="n"/>
      <c r="L383" s="14" t="n"/>
      <c r="M383" s="14" t="n"/>
      <c r="N383" s="15" t="n"/>
      <c r="O383" s="14" t="n"/>
      <c r="P383" s="15" t="n"/>
    </row>
    <row r="384">
      <c r="A384" s="14" t="n"/>
      <c r="B384" s="14" t="n"/>
      <c r="C384" s="14" t="n"/>
      <c r="D384" s="15" t="n"/>
      <c r="E384" s="15">
        <f>IF(OR($D384="",$O384=""),"",IF($O384="法人或其他组织",IF($N384="",DATE(YEAR($D384)+50,12,31),DATE(YEAR($N384)+50,12,31)),"终生+50年（人工确认）"))</f>
        <v/>
      </c>
      <c r="F384" s="14">
        <f>IF($E384="","",IF(NOT(ISNUMBER($E384)),"人工确认",IF($E384&lt;TODAY(),"已逾期",IF($E384&lt;=TODAY()+180,"180天内","正常"))))</f>
        <v/>
      </c>
      <c r="G384" s="14" t="n"/>
      <c r="H384" s="14" t="n"/>
      <c r="I384" s="14" t="n"/>
      <c r="J384" s="14" t="n"/>
      <c r="K384" s="16" t="n"/>
      <c r="L384" s="14" t="n"/>
      <c r="M384" s="14" t="n"/>
      <c r="N384" s="15" t="n"/>
      <c r="O384" s="14" t="n"/>
      <c r="P384" s="15" t="n"/>
    </row>
    <row r="385">
      <c r="A385" s="14" t="n"/>
      <c r="B385" s="14" t="n"/>
      <c r="C385" s="14" t="n"/>
      <c r="D385" s="15" t="n"/>
      <c r="E385" s="15">
        <f>IF(OR($D385="",$O385=""),"",IF($O385="法人或其他组织",IF($N385="",DATE(YEAR($D385)+50,12,31),DATE(YEAR($N385)+50,12,31)),"终生+50年（人工确认）"))</f>
        <v/>
      </c>
      <c r="F385" s="14">
        <f>IF($E385="","",IF(NOT(ISNUMBER($E385)),"人工确认",IF($E385&lt;TODAY(),"已逾期",IF($E385&lt;=TODAY()+180,"180天内","正常"))))</f>
        <v/>
      </c>
      <c r="G385" s="14" t="n"/>
      <c r="H385" s="14" t="n"/>
      <c r="I385" s="14" t="n"/>
      <c r="J385" s="14" t="n"/>
      <c r="K385" s="16" t="n"/>
      <c r="L385" s="14" t="n"/>
      <c r="M385" s="14" t="n"/>
      <c r="N385" s="15" t="n"/>
      <c r="O385" s="14" t="n"/>
      <c r="P385" s="15" t="n"/>
    </row>
    <row r="386">
      <c r="A386" s="14" t="n"/>
      <c r="B386" s="14" t="n"/>
      <c r="C386" s="14" t="n"/>
      <c r="D386" s="15" t="n"/>
      <c r="E386" s="15">
        <f>IF(OR($D386="",$O386=""),"",IF($O386="法人或其他组织",IF($N386="",DATE(YEAR($D386)+50,12,31),DATE(YEAR($N386)+50,12,31)),"终生+50年（人工确认）"))</f>
        <v/>
      </c>
      <c r="F386" s="14">
        <f>IF($E386="","",IF(NOT(ISNUMBER($E386)),"人工确认",IF($E386&lt;TODAY(),"已逾期",IF($E386&lt;=TODAY()+180,"180天内","正常"))))</f>
        <v/>
      </c>
      <c r="G386" s="14" t="n"/>
      <c r="H386" s="14" t="n"/>
      <c r="I386" s="14" t="n"/>
      <c r="J386" s="14" t="n"/>
      <c r="K386" s="16" t="n"/>
      <c r="L386" s="14" t="n"/>
      <c r="M386" s="14" t="n"/>
      <c r="N386" s="15" t="n"/>
      <c r="O386" s="14" t="n"/>
      <c r="P386" s="15" t="n"/>
    </row>
    <row r="387">
      <c r="A387" s="14" t="n"/>
      <c r="B387" s="14" t="n"/>
      <c r="C387" s="14" t="n"/>
      <c r="D387" s="15" t="n"/>
      <c r="E387" s="15">
        <f>IF(OR($D387="",$O387=""),"",IF($O387="法人或其他组织",IF($N387="",DATE(YEAR($D387)+50,12,31),DATE(YEAR($N387)+50,12,31)),"终生+50年（人工确认）"))</f>
        <v/>
      </c>
      <c r="F387" s="14">
        <f>IF($E387="","",IF(NOT(ISNUMBER($E387)),"人工确认",IF($E387&lt;TODAY(),"已逾期",IF($E387&lt;=TODAY()+180,"180天内","正常"))))</f>
        <v/>
      </c>
      <c r="G387" s="14" t="n"/>
      <c r="H387" s="14" t="n"/>
      <c r="I387" s="14" t="n"/>
      <c r="J387" s="14" t="n"/>
      <c r="K387" s="16" t="n"/>
      <c r="L387" s="14" t="n"/>
      <c r="M387" s="14" t="n"/>
      <c r="N387" s="15" t="n"/>
      <c r="O387" s="14" t="n"/>
      <c r="P387" s="15" t="n"/>
    </row>
    <row r="388">
      <c r="A388" s="14" t="n"/>
      <c r="B388" s="14" t="n"/>
      <c r="C388" s="14" t="n"/>
      <c r="D388" s="15" t="n"/>
      <c r="E388" s="15">
        <f>IF(OR($D388="",$O388=""),"",IF($O388="法人或其他组织",IF($N388="",DATE(YEAR($D388)+50,12,31),DATE(YEAR($N388)+50,12,31)),"终生+50年（人工确认）"))</f>
        <v/>
      </c>
      <c r="F388" s="14">
        <f>IF($E388="","",IF(NOT(ISNUMBER($E388)),"人工确认",IF($E388&lt;TODAY(),"已逾期",IF($E388&lt;=TODAY()+180,"180天内","正常"))))</f>
        <v/>
      </c>
      <c r="G388" s="14" t="n"/>
      <c r="H388" s="14" t="n"/>
      <c r="I388" s="14" t="n"/>
      <c r="J388" s="14" t="n"/>
      <c r="K388" s="16" t="n"/>
      <c r="L388" s="14" t="n"/>
      <c r="M388" s="14" t="n"/>
      <c r="N388" s="15" t="n"/>
      <c r="O388" s="14" t="n"/>
      <c r="P388" s="15" t="n"/>
    </row>
    <row r="389">
      <c r="A389" s="14" t="n"/>
      <c r="B389" s="14" t="n"/>
      <c r="C389" s="14" t="n"/>
      <c r="D389" s="15" t="n"/>
      <c r="E389" s="15">
        <f>IF(OR($D389="",$O389=""),"",IF($O389="法人或其他组织",IF($N389="",DATE(YEAR($D389)+50,12,31),DATE(YEAR($N389)+50,12,31)),"终生+50年（人工确认）"))</f>
        <v/>
      </c>
      <c r="F389" s="14">
        <f>IF($E389="","",IF(NOT(ISNUMBER($E389)),"人工确认",IF($E389&lt;TODAY(),"已逾期",IF($E389&lt;=TODAY()+180,"180天内","正常"))))</f>
        <v/>
      </c>
      <c r="G389" s="14" t="n"/>
      <c r="H389" s="14" t="n"/>
      <c r="I389" s="14" t="n"/>
      <c r="J389" s="14" t="n"/>
      <c r="K389" s="16" t="n"/>
      <c r="L389" s="14" t="n"/>
      <c r="M389" s="14" t="n"/>
      <c r="N389" s="15" t="n"/>
      <c r="O389" s="14" t="n"/>
      <c r="P389" s="15" t="n"/>
    </row>
    <row r="390">
      <c r="A390" s="14" t="n"/>
      <c r="B390" s="14" t="n"/>
      <c r="C390" s="14" t="n"/>
      <c r="D390" s="15" t="n"/>
      <c r="E390" s="15">
        <f>IF(OR($D390="",$O390=""),"",IF($O390="法人或其他组织",IF($N390="",DATE(YEAR($D390)+50,12,31),DATE(YEAR($N390)+50,12,31)),"终生+50年（人工确认）"))</f>
        <v/>
      </c>
      <c r="F390" s="14">
        <f>IF($E390="","",IF(NOT(ISNUMBER($E390)),"人工确认",IF($E390&lt;TODAY(),"已逾期",IF($E390&lt;=TODAY()+180,"180天内","正常"))))</f>
        <v/>
      </c>
      <c r="G390" s="14" t="n"/>
      <c r="H390" s="14" t="n"/>
      <c r="I390" s="14" t="n"/>
      <c r="J390" s="14" t="n"/>
      <c r="K390" s="16" t="n"/>
      <c r="L390" s="14" t="n"/>
      <c r="M390" s="14" t="n"/>
      <c r="N390" s="15" t="n"/>
      <c r="O390" s="14" t="n"/>
      <c r="P390" s="15" t="n"/>
    </row>
    <row r="391">
      <c r="A391" s="14" t="n"/>
      <c r="B391" s="14" t="n"/>
      <c r="C391" s="14" t="n"/>
      <c r="D391" s="15" t="n"/>
      <c r="E391" s="15">
        <f>IF(OR($D391="",$O391=""),"",IF($O391="法人或其他组织",IF($N391="",DATE(YEAR($D391)+50,12,31),DATE(YEAR($N391)+50,12,31)),"终生+50年（人工确认）"))</f>
        <v/>
      </c>
      <c r="F391" s="14">
        <f>IF($E391="","",IF(NOT(ISNUMBER($E391)),"人工确认",IF($E391&lt;TODAY(),"已逾期",IF($E391&lt;=TODAY()+180,"180天内","正常"))))</f>
        <v/>
      </c>
      <c r="G391" s="14" t="n"/>
      <c r="H391" s="14" t="n"/>
      <c r="I391" s="14" t="n"/>
      <c r="J391" s="14" t="n"/>
      <c r="K391" s="16" t="n"/>
      <c r="L391" s="14" t="n"/>
      <c r="M391" s="14" t="n"/>
      <c r="N391" s="15" t="n"/>
      <c r="O391" s="14" t="n"/>
      <c r="P391" s="15" t="n"/>
    </row>
    <row r="392">
      <c r="A392" s="14" t="n"/>
      <c r="B392" s="14" t="n"/>
      <c r="C392" s="14" t="n"/>
      <c r="D392" s="15" t="n"/>
      <c r="E392" s="15">
        <f>IF(OR($D392="",$O392=""),"",IF($O392="法人或其他组织",IF($N392="",DATE(YEAR($D392)+50,12,31),DATE(YEAR($N392)+50,12,31)),"终生+50年（人工确认）"))</f>
        <v/>
      </c>
      <c r="F392" s="14">
        <f>IF($E392="","",IF(NOT(ISNUMBER($E392)),"人工确认",IF($E392&lt;TODAY(),"已逾期",IF($E392&lt;=TODAY()+180,"180天内","正常"))))</f>
        <v/>
      </c>
      <c r="G392" s="14" t="n"/>
      <c r="H392" s="14" t="n"/>
      <c r="I392" s="14" t="n"/>
      <c r="J392" s="14" t="n"/>
      <c r="K392" s="16" t="n"/>
      <c r="L392" s="14" t="n"/>
      <c r="M392" s="14" t="n"/>
      <c r="N392" s="15" t="n"/>
      <c r="O392" s="14" t="n"/>
      <c r="P392" s="15" t="n"/>
    </row>
    <row r="393">
      <c r="A393" s="14" t="n"/>
      <c r="B393" s="14" t="n"/>
      <c r="C393" s="14" t="n"/>
      <c r="D393" s="15" t="n"/>
      <c r="E393" s="15">
        <f>IF(OR($D393="",$O393=""),"",IF($O393="法人或其他组织",IF($N393="",DATE(YEAR($D393)+50,12,31),DATE(YEAR($N393)+50,12,31)),"终生+50年（人工确认）"))</f>
        <v/>
      </c>
      <c r="F393" s="14">
        <f>IF($E393="","",IF(NOT(ISNUMBER($E393)),"人工确认",IF($E393&lt;TODAY(),"已逾期",IF($E393&lt;=TODAY()+180,"180天内","正常"))))</f>
        <v/>
      </c>
      <c r="G393" s="14" t="n"/>
      <c r="H393" s="14" t="n"/>
      <c r="I393" s="14" t="n"/>
      <c r="J393" s="14" t="n"/>
      <c r="K393" s="16" t="n"/>
      <c r="L393" s="14" t="n"/>
      <c r="M393" s="14" t="n"/>
      <c r="N393" s="15" t="n"/>
      <c r="O393" s="14" t="n"/>
      <c r="P393" s="15" t="n"/>
    </row>
    <row r="394">
      <c r="A394" s="14" t="n"/>
      <c r="B394" s="14" t="n"/>
      <c r="C394" s="14" t="n"/>
      <c r="D394" s="15" t="n"/>
      <c r="E394" s="15">
        <f>IF(OR($D394="",$O394=""),"",IF($O394="法人或其他组织",IF($N394="",DATE(YEAR($D394)+50,12,31),DATE(YEAR($N394)+50,12,31)),"终生+50年（人工确认）"))</f>
        <v/>
      </c>
      <c r="F394" s="14">
        <f>IF($E394="","",IF(NOT(ISNUMBER($E394)),"人工确认",IF($E394&lt;TODAY(),"已逾期",IF($E394&lt;=TODAY()+180,"180天内","正常"))))</f>
        <v/>
      </c>
      <c r="G394" s="14" t="n"/>
      <c r="H394" s="14" t="n"/>
      <c r="I394" s="14" t="n"/>
      <c r="J394" s="14" t="n"/>
      <c r="K394" s="16" t="n"/>
      <c r="L394" s="14" t="n"/>
      <c r="M394" s="14" t="n"/>
      <c r="N394" s="15" t="n"/>
      <c r="O394" s="14" t="n"/>
      <c r="P394" s="15" t="n"/>
    </row>
    <row r="395">
      <c r="A395" s="14" t="n"/>
      <c r="B395" s="14" t="n"/>
      <c r="C395" s="14" t="n"/>
      <c r="D395" s="15" t="n"/>
      <c r="E395" s="15">
        <f>IF(OR($D395="",$O395=""),"",IF($O395="法人或其他组织",IF($N395="",DATE(YEAR($D395)+50,12,31),DATE(YEAR($N395)+50,12,31)),"终生+50年（人工确认）"))</f>
        <v/>
      </c>
      <c r="F395" s="14">
        <f>IF($E395="","",IF(NOT(ISNUMBER($E395)),"人工确认",IF($E395&lt;TODAY(),"已逾期",IF($E395&lt;=TODAY()+180,"180天内","正常"))))</f>
        <v/>
      </c>
      <c r="G395" s="14" t="n"/>
      <c r="H395" s="14" t="n"/>
      <c r="I395" s="14" t="n"/>
      <c r="J395" s="14" t="n"/>
      <c r="K395" s="16" t="n"/>
      <c r="L395" s="14" t="n"/>
      <c r="M395" s="14" t="n"/>
      <c r="N395" s="15" t="n"/>
      <c r="O395" s="14" t="n"/>
      <c r="P395" s="15" t="n"/>
    </row>
    <row r="396">
      <c r="A396" s="14" t="n"/>
      <c r="B396" s="14" t="n"/>
      <c r="C396" s="14" t="n"/>
      <c r="D396" s="15" t="n"/>
      <c r="E396" s="15">
        <f>IF(OR($D396="",$O396=""),"",IF($O396="法人或其他组织",IF($N396="",DATE(YEAR($D396)+50,12,31),DATE(YEAR($N396)+50,12,31)),"终生+50年（人工确认）"))</f>
        <v/>
      </c>
      <c r="F396" s="14">
        <f>IF($E396="","",IF(NOT(ISNUMBER($E396)),"人工确认",IF($E396&lt;TODAY(),"已逾期",IF($E396&lt;=TODAY()+180,"180天内","正常"))))</f>
        <v/>
      </c>
      <c r="G396" s="14" t="n"/>
      <c r="H396" s="14" t="n"/>
      <c r="I396" s="14" t="n"/>
      <c r="J396" s="14" t="n"/>
      <c r="K396" s="16" t="n"/>
      <c r="L396" s="14" t="n"/>
      <c r="M396" s="14" t="n"/>
      <c r="N396" s="15" t="n"/>
      <c r="O396" s="14" t="n"/>
      <c r="P396" s="15" t="n"/>
    </row>
    <row r="397">
      <c r="A397" s="14" t="n"/>
      <c r="B397" s="14" t="n"/>
      <c r="C397" s="14" t="n"/>
      <c r="D397" s="15" t="n"/>
      <c r="E397" s="15">
        <f>IF(OR($D397="",$O397=""),"",IF($O397="法人或其他组织",IF($N397="",DATE(YEAR($D397)+50,12,31),DATE(YEAR($N397)+50,12,31)),"终生+50年（人工确认）"))</f>
        <v/>
      </c>
      <c r="F397" s="14">
        <f>IF($E397="","",IF(NOT(ISNUMBER($E397)),"人工确认",IF($E397&lt;TODAY(),"已逾期",IF($E397&lt;=TODAY()+180,"180天内","正常"))))</f>
        <v/>
      </c>
      <c r="G397" s="14" t="n"/>
      <c r="H397" s="14" t="n"/>
      <c r="I397" s="14" t="n"/>
      <c r="J397" s="14" t="n"/>
      <c r="K397" s="16" t="n"/>
      <c r="L397" s="14" t="n"/>
      <c r="M397" s="14" t="n"/>
      <c r="N397" s="15" t="n"/>
      <c r="O397" s="14" t="n"/>
      <c r="P397" s="15" t="n"/>
    </row>
    <row r="398">
      <c r="A398" s="14" t="n"/>
      <c r="B398" s="14" t="n"/>
      <c r="C398" s="14" t="n"/>
      <c r="D398" s="15" t="n"/>
      <c r="E398" s="15">
        <f>IF(OR($D398="",$O398=""),"",IF($O398="法人或其他组织",IF($N398="",DATE(YEAR($D398)+50,12,31),DATE(YEAR($N398)+50,12,31)),"终生+50年（人工确认）"))</f>
        <v/>
      </c>
      <c r="F398" s="14">
        <f>IF($E398="","",IF(NOT(ISNUMBER($E398)),"人工确认",IF($E398&lt;TODAY(),"已逾期",IF($E398&lt;=TODAY()+180,"180天内","正常"))))</f>
        <v/>
      </c>
      <c r="G398" s="14" t="n"/>
      <c r="H398" s="14" t="n"/>
      <c r="I398" s="14" t="n"/>
      <c r="J398" s="14" t="n"/>
      <c r="K398" s="16" t="n"/>
      <c r="L398" s="14" t="n"/>
      <c r="M398" s="14" t="n"/>
      <c r="N398" s="15" t="n"/>
      <c r="O398" s="14" t="n"/>
      <c r="P398" s="15" t="n"/>
    </row>
    <row r="399">
      <c r="A399" s="14" t="n"/>
      <c r="B399" s="14" t="n"/>
      <c r="C399" s="14" t="n"/>
      <c r="D399" s="15" t="n"/>
      <c r="E399" s="15">
        <f>IF(OR($D399="",$O399=""),"",IF($O399="法人或其他组织",IF($N399="",DATE(YEAR($D399)+50,12,31),DATE(YEAR($N399)+50,12,31)),"终生+50年（人工确认）"))</f>
        <v/>
      </c>
      <c r="F399" s="14">
        <f>IF($E399="","",IF(NOT(ISNUMBER($E399)),"人工确认",IF($E399&lt;TODAY(),"已逾期",IF($E399&lt;=TODAY()+180,"180天内","正常"))))</f>
        <v/>
      </c>
      <c r="G399" s="14" t="n"/>
      <c r="H399" s="14" t="n"/>
      <c r="I399" s="14" t="n"/>
      <c r="J399" s="14" t="n"/>
      <c r="K399" s="16" t="n"/>
      <c r="L399" s="14" t="n"/>
      <c r="M399" s="14" t="n"/>
      <c r="N399" s="15" t="n"/>
      <c r="O399" s="14" t="n"/>
      <c r="P399" s="15" t="n"/>
    </row>
    <row r="400">
      <c r="A400" s="14" t="n"/>
      <c r="B400" s="14" t="n"/>
      <c r="C400" s="14" t="n"/>
      <c r="D400" s="15" t="n"/>
      <c r="E400" s="15">
        <f>IF(OR($D400="",$O400=""),"",IF($O400="法人或其他组织",IF($N400="",DATE(YEAR($D400)+50,12,31),DATE(YEAR($N400)+50,12,31)),"终生+50年（人工确认）"))</f>
        <v/>
      </c>
      <c r="F400" s="14">
        <f>IF($E400="","",IF(NOT(ISNUMBER($E400)),"人工确认",IF($E400&lt;TODAY(),"已逾期",IF($E400&lt;=TODAY()+180,"180天内","正常"))))</f>
        <v/>
      </c>
      <c r="G400" s="14" t="n"/>
      <c r="H400" s="14" t="n"/>
      <c r="I400" s="14" t="n"/>
      <c r="J400" s="14" t="n"/>
      <c r="K400" s="16" t="n"/>
      <c r="L400" s="14" t="n"/>
      <c r="M400" s="14" t="n"/>
      <c r="N400" s="15" t="n"/>
      <c r="O400" s="14" t="n"/>
      <c r="P400" s="15" t="n"/>
    </row>
    <row r="401">
      <c r="A401" s="14" t="n"/>
      <c r="B401" s="14" t="n"/>
      <c r="C401" s="14" t="n"/>
      <c r="D401" s="15" t="n"/>
      <c r="E401" s="15">
        <f>IF(OR($D401="",$O401=""),"",IF($O401="法人或其他组织",IF($N401="",DATE(YEAR($D401)+50,12,31),DATE(YEAR($N401)+50,12,31)),"终生+50年（人工确认）"))</f>
        <v/>
      </c>
      <c r="F401" s="14">
        <f>IF($E401="","",IF(NOT(ISNUMBER($E401)),"人工确认",IF($E401&lt;TODAY(),"已逾期",IF($E401&lt;=TODAY()+180,"180天内","正常"))))</f>
        <v/>
      </c>
      <c r="G401" s="14" t="n"/>
      <c r="H401" s="14" t="n"/>
      <c r="I401" s="14" t="n"/>
      <c r="J401" s="14" t="n"/>
      <c r="K401" s="16" t="n"/>
      <c r="L401" s="14" t="n"/>
      <c r="M401" s="14" t="n"/>
      <c r="N401" s="15" t="n"/>
      <c r="O401" s="14" t="n"/>
      <c r="P401" s="15" t="n"/>
    </row>
    <row r="402">
      <c r="A402" s="14" t="n"/>
      <c r="B402" s="14" t="n"/>
      <c r="C402" s="14" t="n"/>
      <c r="D402" s="15" t="n"/>
      <c r="E402" s="15">
        <f>IF(OR($D402="",$O402=""),"",IF($O402="法人或其他组织",IF($N402="",DATE(YEAR($D402)+50,12,31),DATE(YEAR($N402)+50,12,31)),"终生+50年（人工确认）"))</f>
        <v/>
      </c>
      <c r="F402" s="14">
        <f>IF($E402="","",IF(NOT(ISNUMBER($E402)),"人工确认",IF($E402&lt;TODAY(),"已逾期",IF($E402&lt;=TODAY()+180,"180天内","正常"))))</f>
        <v/>
      </c>
      <c r="G402" s="14" t="n"/>
      <c r="H402" s="14" t="n"/>
      <c r="I402" s="14" t="n"/>
      <c r="J402" s="14" t="n"/>
      <c r="K402" s="16" t="n"/>
      <c r="L402" s="14" t="n"/>
      <c r="M402" s="14" t="n"/>
      <c r="N402" s="15" t="n"/>
      <c r="O402" s="14" t="n"/>
      <c r="P402" s="15" t="n"/>
    </row>
    <row r="403">
      <c r="A403" s="14" t="n"/>
      <c r="B403" s="14" t="n"/>
      <c r="C403" s="14" t="n"/>
      <c r="D403" s="15" t="n"/>
      <c r="E403" s="15">
        <f>IF(OR($D403="",$O403=""),"",IF($O403="法人或其他组织",IF($N403="",DATE(YEAR($D403)+50,12,31),DATE(YEAR($N403)+50,12,31)),"终生+50年（人工确认）"))</f>
        <v/>
      </c>
      <c r="F403" s="14">
        <f>IF($E403="","",IF(NOT(ISNUMBER($E403)),"人工确认",IF($E403&lt;TODAY(),"已逾期",IF($E403&lt;=TODAY()+180,"180天内","正常"))))</f>
        <v/>
      </c>
      <c r="G403" s="14" t="n"/>
      <c r="H403" s="14" t="n"/>
      <c r="I403" s="14" t="n"/>
      <c r="J403" s="14" t="n"/>
      <c r="K403" s="16" t="n"/>
      <c r="L403" s="14" t="n"/>
      <c r="M403" s="14" t="n"/>
      <c r="N403" s="15" t="n"/>
      <c r="O403" s="14" t="n"/>
      <c r="P403" s="15" t="n"/>
    </row>
    <row r="404">
      <c r="A404" s="14" t="n"/>
      <c r="B404" s="14" t="n"/>
      <c r="C404" s="14" t="n"/>
      <c r="D404" s="15" t="n"/>
      <c r="E404" s="15">
        <f>IF(OR($D404="",$O404=""),"",IF($O404="法人或其他组织",IF($N404="",DATE(YEAR($D404)+50,12,31),DATE(YEAR($N404)+50,12,31)),"终生+50年（人工确认）"))</f>
        <v/>
      </c>
      <c r="F404" s="14">
        <f>IF($E404="","",IF(NOT(ISNUMBER($E404)),"人工确认",IF($E404&lt;TODAY(),"已逾期",IF($E404&lt;=TODAY()+180,"180天内","正常"))))</f>
        <v/>
      </c>
      <c r="G404" s="14" t="n"/>
      <c r="H404" s="14" t="n"/>
      <c r="I404" s="14" t="n"/>
      <c r="J404" s="14" t="n"/>
      <c r="K404" s="16" t="n"/>
      <c r="L404" s="14" t="n"/>
      <c r="M404" s="14" t="n"/>
      <c r="N404" s="15" t="n"/>
      <c r="O404" s="14" t="n"/>
      <c r="P404" s="15" t="n"/>
    </row>
    <row r="405">
      <c r="A405" s="14" t="n"/>
      <c r="B405" s="14" t="n"/>
      <c r="C405" s="14" t="n"/>
      <c r="D405" s="15" t="n"/>
      <c r="E405" s="15">
        <f>IF(OR($D405="",$O405=""),"",IF($O405="法人或其他组织",IF($N405="",DATE(YEAR($D405)+50,12,31),DATE(YEAR($N405)+50,12,31)),"终生+50年（人工确认）"))</f>
        <v/>
      </c>
      <c r="F405" s="14">
        <f>IF($E405="","",IF(NOT(ISNUMBER($E405)),"人工确认",IF($E405&lt;TODAY(),"已逾期",IF($E405&lt;=TODAY()+180,"180天内","正常"))))</f>
        <v/>
      </c>
      <c r="G405" s="14" t="n"/>
      <c r="H405" s="14" t="n"/>
      <c r="I405" s="14" t="n"/>
      <c r="J405" s="14" t="n"/>
      <c r="K405" s="16" t="n"/>
      <c r="L405" s="14" t="n"/>
      <c r="M405" s="14" t="n"/>
      <c r="N405" s="15" t="n"/>
      <c r="O405" s="14" t="n"/>
      <c r="P405" s="15" t="n"/>
    </row>
    <row r="406">
      <c r="A406" s="14" t="n"/>
      <c r="B406" s="14" t="n"/>
      <c r="C406" s="14" t="n"/>
      <c r="D406" s="15" t="n"/>
      <c r="E406" s="15">
        <f>IF(OR($D406="",$O406=""),"",IF($O406="法人或其他组织",IF($N406="",DATE(YEAR($D406)+50,12,31),DATE(YEAR($N406)+50,12,31)),"终生+50年（人工确认）"))</f>
        <v/>
      </c>
      <c r="F406" s="14">
        <f>IF($E406="","",IF(NOT(ISNUMBER($E406)),"人工确认",IF($E406&lt;TODAY(),"已逾期",IF($E406&lt;=TODAY()+180,"180天内","正常"))))</f>
        <v/>
      </c>
      <c r="G406" s="14" t="n"/>
      <c r="H406" s="14" t="n"/>
      <c r="I406" s="14" t="n"/>
      <c r="J406" s="14" t="n"/>
      <c r="K406" s="16" t="n"/>
      <c r="L406" s="14" t="n"/>
      <c r="M406" s="14" t="n"/>
      <c r="N406" s="15" t="n"/>
      <c r="O406" s="14" t="n"/>
      <c r="P406" s="15" t="n"/>
    </row>
    <row r="407">
      <c r="A407" s="14" t="n"/>
      <c r="B407" s="14" t="n"/>
      <c r="C407" s="14" t="n"/>
      <c r="D407" s="15" t="n"/>
      <c r="E407" s="15">
        <f>IF(OR($D407="",$O407=""),"",IF($O407="法人或其他组织",IF($N407="",DATE(YEAR($D407)+50,12,31),DATE(YEAR($N407)+50,12,31)),"终生+50年（人工确认）"))</f>
        <v/>
      </c>
      <c r="F407" s="14">
        <f>IF($E407="","",IF(NOT(ISNUMBER($E407)),"人工确认",IF($E407&lt;TODAY(),"已逾期",IF($E407&lt;=TODAY()+180,"180天内","正常"))))</f>
        <v/>
      </c>
      <c r="G407" s="14" t="n"/>
      <c r="H407" s="14" t="n"/>
      <c r="I407" s="14" t="n"/>
      <c r="J407" s="14" t="n"/>
      <c r="K407" s="16" t="n"/>
      <c r="L407" s="14" t="n"/>
      <c r="M407" s="14" t="n"/>
      <c r="N407" s="15" t="n"/>
      <c r="O407" s="14" t="n"/>
      <c r="P407" s="15" t="n"/>
    </row>
    <row r="408">
      <c r="A408" s="14" t="n"/>
      <c r="B408" s="14" t="n"/>
      <c r="C408" s="14" t="n"/>
      <c r="D408" s="15" t="n"/>
      <c r="E408" s="15">
        <f>IF(OR($D408="",$O408=""),"",IF($O408="法人或其他组织",IF($N408="",DATE(YEAR($D408)+50,12,31),DATE(YEAR($N408)+50,12,31)),"终生+50年（人工确认）"))</f>
        <v/>
      </c>
      <c r="F408" s="14">
        <f>IF($E408="","",IF(NOT(ISNUMBER($E408)),"人工确认",IF($E408&lt;TODAY(),"已逾期",IF($E408&lt;=TODAY()+180,"180天内","正常"))))</f>
        <v/>
      </c>
      <c r="G408" s="14" t="n"/>
      <c r="H408" s="14" t="n"/>
      <c r="I408" s="14" t="n"/>
      <c r="J408" s="14" t="n"/>
      <c r="K408" s="16" t="n"/>
      <c r="L408" s="14" t="n"/>
      <c r="M408" s="14" t="n"/>
      <c r="N408" s="15" t="n"/>
      <c r="O408" s="14" t="n"/>
      <c r="P408" s="15" t="n"/>
    </row>
    <row r="409">
      <c r="A409" s="14" t="n"/>
      <c r="B409" s="14" t="n"/>
      <c r="C409" s="14" t="n"/>
      <c r="D409" s="15" t="n"/>
      <c r="E409" s="15">
        <f>IF(OR($D409="",$O409=""),"",IF($O409="法人或其他组织",IF($N409="",DATE(YEAR($D409)+50,12,31),DATE(YEAR($N409)+50,12,31)),"终生+50年（人工确认）"))</f>
        <v/>
      </c>
      <c r="F409" s="14">
        <f>IF($E409="","",IF(NOT(ISNUMBER($E409)),"人工确认",IF($E409&lt;TODAY(),"已逾期",IF($E409&lt;=TODAY()+180,"180天内","正常"))))</f>
        <v/>
      </c>
      <c r="G409" s="14" t="n"/>
      <c r="H409" s="14" t="n"/>
      <c r="I409" s="14" t="n"/>
      <c r="J409" s="14" t="n"/>
      <c r="K409" s="16" t="n"/>
      <c r="L409" s="14" t="n"/>
      <c r="M409" s="14" t="n"/>
      <c r="N409" s="15" t="n"/>
      <c r="O409" s="14" t="n"/>
      <c r="P409" s="15" t="n"/>
    </row>
    <row r="410">
      <c r="A410" s="14" t="n"/>
      <c r="B410" s="14" t="n"/>
      <c r="C410" s="14" t="n"/>
      <c r="D410" s="15" t="n"/>
      <c r="E410" s="15">
        <f>IF(OR($D410="",$O410=""),"",IF($O410="法人或其他组织",IF($N410="",DATE(YEAR($D410)+50,12,31),DATE(YEAR($N410)+50,12,31)),"终生+50年（人工确认）"))</f>
        <v/>
      </c>
      <c r="F410" s="14">
        <f>IF($E410="","",IF(NOT(ISNUMBER($E410)),"人工确认",IF($E410&lt;TODAY(),"已逾期",IF($E410&lt;=TODAY()+180,"180天内","正常"))))</f>
        <v/>
      </c>
      <c r="G410" s="14" t="n"/>
      <c r="H410" s="14" t="n"/>
      <c r="I410" s="14" t="n"/>
      <c r="J410" s="14" t="n"/>
      <c r="K410" s="16" t="n"/>
      <c r="L410" s="14" t="n"/>
      <c r="M410" s="14" t="n"/>
      <c r="N410" s="15" t="n"/>
      <c r="O410" s="14" t="n"/>
      <c r="P410" s="15" t="n"/>
    </row>
    <row r="411">
      <c r="A411" s="14" t="n"/>
      <c r="B411" s="14" t="n"/>
      <c r="C411" s="14" t="n"/>
      <c r="D411" s="15" t="n"/>
      <c r="E411" s="15">
        <f>IF(OR($D411="",$O411=""),"",IF($O411="法人或其他组织",IF($N411="",DATE(YEAR($D411)+50,12,31),DATE(YEAR($N411)+50,12,31)),"终生+50年（人工确认）"))</f>
        <v/>
      </c>
      <c r="F411" s="14">
        <f>IF($E411="","",IF(NOT(ISNUMBER($E411)),"人工确认",IF($E411&lt;TODAY(),"已逾期",IF($E411&lt;=TODAY()+180,"180天内","正常"))))</f>
        <v/>
      </c>
      <c r="G411" s="14" t="n"/>
      <c r="H411" s="14" t="n"/>
      <c r="I411" s="14" t="n"/>
      <c r="J411" s="14" t="n"/>
      <c r="K411" s="16" t="n"/>
      <c r="L411" s="14" t="n"/>
      <c r="M411" s="14" t="n"/>
      <c r="N411" s="15" t="n"/>
      <c r="O411" s="14" t="n"/>
      <c r="P411" s="15" t="n"/>
    </row>
    <row r="412">
      <c r="A412" s="14" t="n"/>
      <c r="B412" s="14" t="n"/>
      <c r="C412" s="14" t="n"/>
      <c r="D412" s="15" t="n"/>
      <c r="E412" s="15">
        <f>IF(OR($D412="",$O412=""),"",IF($O412="法人或其他组织",IF($N412="",DATE(YEAR($D412)+50,12,31),DATE(YEAR($N412)+50,12,31)),"终生+50年（人工确认）"))</f>
        <v/>
      </c>
      <c r="F412" s="14">
        <f>IF($E412="","",IF(NOT(ISNUMBER($E412)),"人工确认",IF($E412&lt;TODAY(),"已逾期",IF($E412&lt;=TODAY()+180,"180天内","正常"))))</f>
        <v/>
      </c>
      <c r="G412" s="14" t="n"/>
      <c r="H412" s="14" t="n"/>
      <c r="I412" s="14" t="n"/>
      <c r="J412" s="14" t="n"/>
      <c r="K412" s="16" t="n"/>
      <c r="L412" s="14" t="n"/>
      <c r="M412" s="14" t="n"/>
      <c r="N412" s="15" t="n"/>
      <c r="O412" s="14" t="n"/>
      <c r="P412" s="15" t="n"/>
    </row>
    <row r="413">
      <c r="A413" s="14" t="n"/>
      <c r="B413" s="14" t="n"/>
      <c r="C413" s="14" t="n"/>
      <c r="D413" s="15" t="n"/>
      <c r="E413" s="15">
        <f>IF(OR($D413="",$O413=""),"",IF($O413="法人或其他组织",IF($N413="",DATE(YEAR($D413)+50,12,31),DATE(YEAR($N413)+50,12,31)),"终生+50年（人工确认）"))</f>
        <v/>
      </c>
      <c r="F413" s="14">
        <f>IF($E413="","",IF(NOT(ISNUMBER($E413)),"人工确认",IF($E413&lt;TODAY(),"已逾期",IF($E413&lt;=TODAY()+180,"180天内","正常"))))</f>
        <v/>
      </c>
      <c r="G413" s="14" t="n"/>
      <c r="H413" s="14" t="n"/>
      <c r="I413" s="14" t="n"/>
      <c r="J413" s="14" t="n"/>
      <c r="K413" s="16" t="n"/>
      <c r="L413" s="14" t="n"/>
      <c r="M413" s="14" t="n"/>
      <c r="N413" s="15" t="n"/>
      <c r="O413" s="14" t="n"/>
      <c r="P413" s="15" t="n"/>
    </row>
    <row r="414">
      <c r="A414" s="14" t="n"/>
      <c r="B414" s="14" t="n"/>
      <c r="C414" s="14" t="n"/>
      <c r="D414" s="15" t="n"/>
      <c r="E414" s="15">
        <f>IF(OR($D414="",$O414=""),"",IF($O414="法人或其他组织",IF($N414="",DATE(YEAR($D414)+50,12,31),DATE(YEAR($N414)+50,12,31)),"终生+50年（人工确认）"))</f>
        <v/>
      </c>
      <c r="F414" s="14">
        <f>IF($E414="","",IF(NOT(ISNUMBER($E414)),"人工确认",IF($E414&lt;TODAY(),"已逾期",IF($E414&lt;=TODAY()+180,"180天内","正常"))))</f>
        <v/>
      </c>
      <c r="G414" s="14" t="n"/>
      <c r="H414" s="14" t="n"/>
      <c r="I414" s="14" t="n"/>
      <c r="J414" s="14" t="n"/>
      <c r="K414" s="16" t="n"/>
      <c r="L414" s="14" t="n"/>
      <c r="M414" s="14" t="n"/>
      <c r="N414" s="15" t="n"/>
      <c r="O414" s="14" t="n"/>
      <c r="P414" s="15" t="n"/>
    </row>
    <row r="415">
      <c r="A415" s="14" t="n"/>
      <c r="B415" s="14" t="n"/>
      <c r="C415" s="14" t="n"/>
      <c r="D415" s="15" t="n"/>
      <c r="E415" s="15">
        <f>IF(OR($D415="",$O415=""),"",IF($O415="法人或其他组织",IF($N415="",DATE(YEAR($D415)+50,12,31),DATE(YEAR($N415)+50,12,31)),"终生+50年（人工确认）"))</f>
        <v/>
      </c>
      <c r="F415" s="14">
        <f>IF($E415="","",IF(NOT(ISNUMBER($E415)),"人工确认",IF($E415&lt;TODAY(),"已逾期",IF($E415&lt;=TODAY()+180,"180天内","正常"))))</f>
        <v/>
      </c>
      <c r="G415" s="14" t="n"/>
      <c r="H415" s="14" t="n"/>
      <c r="I415" s="14" t="n"/>
      <c r="J415" s="14" t="n"/>
      <c r="K415" s="16" t="n"/>
      <c r="L415" s="14" t="n"/>
      <c r="M415" s="14" t="n"/>
      <c r="N415" s="15" t="n"/>
      <c r="O415" s="14" t="n"/>
      <c r="P415" s="15" t="n"/>
    </row>
    <row r="416">
      <c r="A416" s="14" t="n"/>
      <c r="B416" s="14" t="n"/>
      <c r="C416" s="14" t="n"/>
      <c r="D416" s="15" t="n"/>
      <c r="E416" s="15">
        <f>IF(OR($D416="",$O416=""),"",IF($O416="法人或其他组织",IF($N416="",DATE(YEAR($D416)+50,12,31),DATE(YEAR($N416)+50,12,31)),"终生+50年（人工确认）"))</f>
        <v/>
      </c>
      <c r="F416" s="14">
        <f>IF($E416="","",IF(NOT(ISNUMBER($E416)),"人工确认",IF($E416&lt;TODAY(),"已逾期",IF($E416&lt;=TODAY()+180,"180天内","正常"))))</f>
        <v/>
      </c>
      <c r="G416" s="14" t="n"/>
      <c r="H416" s="14" t="n"/>
      <c r="I416" s="14" t="n"/>
      <c r="J416" s="14" t="n"/>
      <c r="K416" s="16" t="n"/>
      <c r="L416" s="14" t="n"/>
      <c r="M416" s="14" t="n"/>
      <c r="N416" s="15" t="n"/>
      <c r="O416" s="14" t="n"/>
      <c r="P416" s="15" t="n"/>
    </row>
    <row r="417">
      <c r="A417" s="14" t="n"/>
      <c r="B417" s="14" t="n"/>
      <c r="C417" s="14" t="n"/>
      <c r="D417" s="15" t="n"/>
      <c r="E417" s="15">
        <f>IF(OR($D417="",$O417=""),"",IF($O417="法人或其他组织",IF($N417="",DATE(YEAR($D417)+50,12,31),DATE(YEAR($N417)+50,12,31)),"终生+50年（人工确认）"))</f>
        <v/>
      </c>
      <c r="F417" s="14">
        <f>IF($E417="","",IF(NOT(ISNUMBER($E417)),"人工确认",IF($E417&lt;TODAY(),"已逾期",IF($E417&lt;=TODAY()+180,"180天内","正常"))))</f>
        <v/>
      </c>
      <c r="G417" s="14" t="n"/>
      <c r="H417" s="14" t="n"/>
      <c r="I417" s="14" t="n"/>
      <c r="J417" s="14" t="n"/>
      <c r="K417" s="16" t="n"/>
      <c r="L417" s="14" t="n"/>
      <c r="M417" s="14" t="n"/>
      <c r="N417" s="15" t="n"/>
      <c r="O417" s="14" t="n"/>
      <c r="P417" s="15" t="n"/>
    </row>
    <row r="418">
      <c r="A418" s="14" t="n"/>
      <c r="B418" s="14" t="n"/>
      <c r="C418" s="14" t="n"/>
      <c r="D418" s="15" t="n"/>
      <c r="E418" s="15">
        <f>IF(OR($D418="",$O418=""),"",IF($O418="法人或其他组织",IF($N418="",DATE(YEAR($D418)+50,12,31),DATE(YEAR($N418)+50,12,31)),"终生+50年（人工确认）"))</f>
        <v/>
      </c>
      <c r="F418" s="14">
        <f>IF($E418="","",IF(NOT(ISNUMBER($E418)),"人工确认",IF($E418&lt;TODAY(),"已逾期",IF($E418&lt;=TODAY()+180,"180天内","正常"))))</f>
        <v/>
      </c>
      <c r="G418" s="14" t="n"/>
      <c r="H418" s="14" t="n"/>
      <c r="I418" s="14" t="n"/>
      <c r="J418" s="14" t="n"/>
      <c r="K418" s="16" t="n"/>
      <c r="L418" s="14" t="n"/>
      <c r="M418" s="14" t="n"/>
      <c r="N418" s="15" t="n"/>
      <c r="O418" s="14" t="n"/>
      <c r="P418" s="15" t="n"/>
    </row>
    <row r="419">
      <c r="A419" s="14" t="n"/>
      <c r="B419" s="14" t="n"/>
      <c r="C419" s="14" t="n"/>
      <c r="D419" s="15" t="n"/>
      <c r="E419" s="15">
        <f>IF(OR($D419="",$O419=""),"",IF($O419="法人或其他组织",IF($N419="",DATE(YEAR($D419)+50,12,31),DATE(YEAR($N419)+50,12,31)),"终生+50年（人工确认）"))</f>
        <v/>
      </c>
      <c r="F419" s="14">
        <f>IF($E419="","",IF(NOT(ISNUMBER($E419)),"人工确认",IF($E419&lt;TODAY(),"已逾期",IF($E419&lt;=TODAY()+180,"180天内","正常"))))</f>
        <v/>
      </c>
      <c r="G419" s="14" t="n"/>
      <c r="H419" s="14" t="n"/>
      <c r="I419" s="14" t="n"/>
      <c r="J419" s="14" t="n"/>
      <c r="K419" s="16" t="n"/>
      <c r="L419" s="14" t="n"/>
      <c r="M419" s="14" t="n"/>
      <c r="N419" s="15" t="n"/>
      <c r="O419" s="14" t="n"/>
      <c r="P419" s="15" t="n"/>
    </row>
    <row r="420">
      <c r="A420" s="14" t="n"/>
      <c r="B420" s="14" t="n"/>
      <c r="C420" s="14" t="n"/>
      <c r="D420" s="15" t="n"/>
      <c r="E420" s="15">
        <f>IF(OR($D420="",$O420=""),"",IF($O420="法人或其他组织",IF($N420="",DATE(YEAR($D420)+50,12,31),DATE(YEAR($N420)+50,12,31)),"终生+50年（人工确认）"))</f>
        <v/>
      </c>
      <c r="F420" s="14">
        <f>IF($E420="","",IF(NOT(ISNUMBER($E420)),"人工确认",IF($E420&lt;TODAY(),"已逾期",IF($E420&lt;=TODAY()+180,"180天内","正常"))))</f>
        <v/>
      </c>
      <c r="G420" s="14" t="n"/>
      <c r="H420" s="14" t="n"/>
      <c r="I420" s="14" t="n"/>
      <c r="J420" s="14" t="n"/>
      <c r="K420" s="16" t="n"/>
      <c r="L420" s="14" t="n"/>
      <c r="M420" s="14" t="n"/>
      <c r="N420" s="15" t="n"/>
      <c r="O420" s="14" t="n"/>
      <c r="P420" s="15" t="n"/>
    </row>
    <row r="421">
      <c r="A421" s="14" t="n"/>
      <c r="B421" s="14" t="n"/>
      <c r="C421" s="14" t="n"/>
      <c r="D421" s="15" t="n"/>
      <c r="E421" s="15">
        <f>IF(OR($D421="",$O421=""),"",IF($O421="法人或其他组织",IF($N421="",DATE(YEAR($D421)+50,12,31),DATE(YEAR($N421)+50,12,31)),"终生+50年（人工确认）"))</f>
        <v/>
      </c>
      <c r="F421" s="14">
        <f>IF($E421="","",IF(NOT(ISNUMBER($E421)),"人工确认",IF($E421&lt;TODAY(),"已逾期",IF($E421&lt;=TODAY()+180,"180天内","正常"))))</f>
        <v/>
      </c>
      <c r="G421" s="14" t="n"/>
      <c r="H421" s="14" t="n"/>
      <c r="I421" s="14" t="n"/>
      <c r="J421" s="14" t="n"/>
      <c r="K421" s="16" t="n"/>
      <c r="L421" s="14" t="n"/>
      <c r="M421" s="14" t="n"/>
      <c r="N421" s="15" t="n"/>
      <c r="O421" s="14" t="n"/>
      <c r="P421" s="15" t="n"/>
    </row>
    <row r="422">
      <c r="A422" s="14" t="n"/>
      <c r="B422" s="14" t="n"/>
      <c r="C422" s="14" t="n"/>
      <c r="D422" s="15" t="n"/>
      <c r="E422" s="15">
        <f>IF(OR($D422="",$O422=""),"",IF($O422="法人或其他组织",IF($N422="",DATE(YEAR($D422)+50,12,31),DATE(YEAR($N422)+50,12,31)),"终生+50年（人工确认）"))</f>
        <v/>
      </c>
      <c r="F422" s="14">
        <f>IF($E422="","",IF(NOT(ISNUMBER($E422)),"人工确认",IF($E422&lt;TODAY(),"已逾期",IF($E422&lt;=TODAY()+180,"180天内","正常"))))</f>
        <v/>
      </c>
      <c r="G422" s="14" t="n"/>
      <c r="H422" s="14" t="n"/>
      <c r="I422" s="14" t="n"/>
      <c r="J422" s="14" t="n"/>
      <c r="K422" s="16" t="n"/>
      <c r="L422" s="14" t="n"/>
      <c r="M422" s="14" t="n"/>
      <c r="N422" s="15" t="n"/>
      <c r="O422" s="14" t="n"/>
      <c r="P422" s="15" t="n"/>
    </row>
    <row r="423">
      <c r="A423" s="14" t="n"/>
      <c r="B423" s="14" t="n"/>
      <c r="C423" s="14" t="n"/>
      <c r="D423" s="15" t="n"/>
      <c r="E423" s="15">
        <f>IF(OR($D423="",$O423=""),"",IF($O423="法人或其他组织",IF($N423="",DATE(YEAR($D423)+50,12,31),DATE(YEAR($N423)+50,12,31)),"终生+50年（人工确认）"))</f>
        <v/>
      </c>
      <c r="F423" s="14">
        <f>IF($E423="","",IF(NOT(ISNUMBER($E423)),"人工确认",IF($E423&lt;TODAY(),"已逾期",IF($E423&lt;=TODAY()+180,"180天内","正常"))))</f>
        <v/>
      </c>
      <c r="G423" s="14" t="n"/>
      <c r="H423" s="14" t="n"/>
      <c r="I423" s="14" t="n"/>
      <c r="J423" s="14" t="n"/>
      <c r="K423" s="16" t="n"/>
      <c r="L423" s="14" t="n"/>
      <c r="M423" s="14" t="n"/>
      <c r="N423" s="15" t="n"/>
      <c r="O423" s="14" t="n"/>
      <c r="P423" s="15" t="n"/>
    </row>
    <row r="424">
      <c r="A424" s="14" t="n"/>
      <c r="B424" s="14" t="n"/>
      <c r="C424" s="14" t="n"/>
      <c r="D424" s="15" t="n"/>
      <c r="E424" s="15">
        <f>IF(OR($D424="",$O424=""),"",IF($O424="法人或其他组织",IF($N424="",DATE(YEAR($D424)+50,12,31),DATE(YEAR($N424)+50,12,31)),"终生+50年（人工确认）"))</f>
        <v/>
      </c>
      <c r="F424" s="14">
        <f>IF($E424="","",IF(NOT(ISNUMBER($E424)),"人工确认",IF($E424&lt;TODAY(),"已逾期",IF($E424&lt;=TODAY()+180,"180天内","正常"))))</f>
        <v/>
      </c>
      <c r="G424" s="14" t="n"/>
      <c r="H424" s="14" t="n"/>
      <c r="I424" s="14" t="n"/>
      <c r="J424" s="14" t="n"/>
      <c r="K424" s="16" t="n"/>
      <c r="L424" s="14" t="n"/>
      <c r="M424" s="14" t="n"/>
      <c r="N424" s="15" t="n"/>
      <c r="O424" s="14" t="n"/>
      <c r="P424" s="15" t="n"/>
    </row>
    <row r="425">
      <c r="A425" s="14" t="n"/>
      <c r="B425" s="14" t="n"/>
      <c r="C425" s="14" t="n"/>
      <c r="D425" s="15" t="n"/>
      <c r="E425" s="15">
        <f>IF(OR($D425="",$O425=""),"",IF($O425="法人或其他组织",IF($N425="",DATE(YEAR($D425)+50,12,31),DATE(YEAR($N425)+50,12,31)),"终生+50年（人工确认）"))</f>
        <v/>
      </c>
      <c r="F425" s="14">
        <f>IF($E425="","",IF(NOT(ISNUMBER($E425)),"人工确认",IF($E425&lt;TODAY(),"已逾期",IF($E425&lt;=TODAY()+180,"180天内","正常"))))</f>
        <v/>
      </c>
      <c r="G425" s="14" t="n"/>
      <c r="H425" s="14" t="n"/>
      <c r="I425" s="14" t="n"/>
      <c r="J425" s="14" t="n"/>
      <c r="K425" s="16" t="n"/>
      <c r="L425" s="14" t="n"/>
      <c r="M425" s="14" t="n"/>
      <c r="N425" s="15" t="n"/>
      <c r="O425" s="14" t="n"/>
      <c r="P425" s="15" t="n"/>
    </row>
    <row r="426">
      <c r="A426" s="14" t="n"/>
      <c r="B426" s="14" t="n"/>
      <c r="C426" s="14" t="n"/>
      <c r="D426" s="15" t="n"/>
      <c r="E426" s="15">
        <f>IF(OR($D426="",$O426=""),"",IF($O426="法人或其他组织",IF($N426="",DATE(YEAR($D426)+50,12,31),DATE(YEAR($N426)+50,12,31)),"终生+50年（人工确认）"))</f>
        <v/>
      </c>
      <c r="F426" s="14">
        <f>IF($E426="","",IF(NOT(ISNUMBER($E426)),"人工确认",IF($E426&lt;TODAY(),"已逾期",IF($E426&lt;=TODAY()+180,"180天内","正常"))))</f>
        <v/>
      </c>
      <c r="G426" s="14" t="n"/>
      <c r="H426" s="14" t="n"/>
      <c r="I426" s="14" t="n"/>
      <c r="J426" s="14" t="n"/>
      <c r="K426" s="16" t="n"/>
      <c r="L426" s="14" t="n"/>
      <c r="M426" s="14" t="n"/>
      <c r="N426" s="15" t="n"/>
      <c r="O426" s="14" t="n"/>
      <c r="P426" s="15" t="n"/>
    </row>
    <row r="427">
      <c r="A427" s="14" t="n"/>
      <c r="B427" s="14" t="n"/>
      <c r="C427" s="14" t="n"/>
      <c r="D427" s="15" t="n"/>
      <c r="E427" s="15">
        <f>IF(OR($D427="",$O427=""),"",IF($O427="法人或其他组织",IF($N427="",DATE(YEAR($D427)+50,12,31),DATE(YEAR($N427)+50,12,31)),"终生+50年（人工确认）"))</f>
        <v/>
      </c>
      <c r="F427" s="14">
        <f>IF($E427="","",IF(NOT(ISNUMBER($E427)),"人工确认",IF($E427&lt;TODAY(),"已逾期",IF($E427&lt;=TODAY()+180,"180天内","正常"))))</f>
        <v/>
      </c>
      <c r="G427" s="14" t="n"/>
      <c r="H427" s="14" t="n"/>
      <c r="I427" s="14" t="n"/>
      <c r="J427" s="14" t="n"/>
      <c r="K427" s="16" t="n"/>
      <c r="L427" s="14" t="n"/>
      <c r="M427" s="14" t="n"/>
      <c r="N427" s="15" t="n"/>
      <c r="O427" s="14" t="n"/>
      <c r="P427" s="15" t="n"/>
    </row>
    <row r="428">
      <c r="A428" s="14" t="n"/>
      <c r="B428" s="14" t="n"/>
      <c r="C428" s="14" t="n"/>
      <c r="D428" s="15" t="n"/>
      <c r="E428" s="15">
        <f>IF(OR($D428="",$O428=""),"",IF($O428="法人或其他组织",IF($N428="",DATE(YEAR($D428)+50,12,31),DATE(YEAR($N428)+50,12,31)),"终生+50年（人工确认）"))</f>
        <v/>
      </c>
      <c r="F428" s="14">
        <f>IF($E428="","",IF(NOT(ISNUMBER($E428)),"人工确认",IF($E428&lt;TODAY(),"已逾期",IF($E428&lt;=TODAY()+180,"180天内","正常"))))</f>
        <v/>
      </c>
      <c r="G428" s="14" t="n"/>
      <c r="H428" s="14" t="n"/>
      <c r="I428" s="14" t="n"/>
      <c r="J428" s="14" t="n"/>
      <c r="K428" s="16" t="n"/>
      <c r="L428" s="14" t="n"/>
      <c r="M428" s="14" t="n"/>
      <c r="N428" s="15" t="n"/>
      <c r="O428" s="14" t="n"/>
      <c r="P428" s="15" t="n"/>
    </row>
    <row r="429">
      <c r="A429" s="14" t="n"/>
      <c r="B429" s="14" t="n"/>
      <c r="C429" s="14" t="n"/>
      <c r="D429" s="15" t="n"/>
      <c r="E429" s="15">
        <f>IF(OR($D429="",$O429=""),"",IF($O429="法人或其他组织",IF($N429="",DATE(YEAR($D429)+50,12,31),DATE(YEAR($N429)+50,12,31)),"终生+50年（人工确认）"))</f>
        <v/>
      </c>
      <c r="F429" s="14">
        <f>IF($E429="","",IF(NOT(ISNUMBER($E429)),"人工确认",IF($E429&lt;TODAY(),"已逾期",IF($E429&lt;=TODAY()+180,"180天内","正常"))))</f>
        <v/>
      </c>
      <c r="G429" s="14" t="n"/>
      <c r="H429" s="14" t="n"/>
      <c r="I429" s="14" t="n"/>
      <c r="J429" s="14" t="n"/>
      <c r="K429" s="16" t="n"/>
      <c r="L429" s="14" t="n"/>
      <c r="M429" s="14" t="n"/>
      <c r="N429" s="15" t="n"/>
      <c r="O429" s="14" t="n"/>
      <c r="P429" s="15" t="n"/>
    </row>
    <row r="430">
      <c r="A430" s="14" t="n"/>
      <c r="B430" s="14" t="n"/>
      <c r="C430" s="14" t="n"/>
      <c r="D430" s="15" t="n"/>
      <c r="E430" s="15">
        <f>IF(OR($D430="",$O430=""),"",IF($O430="法人或其他组织",IF($N430="",DATE(YEAR($D430)+50,12,31),DATE(YEAR($N430)+50,12,31)),"终生+50年（人工确认）"))</f>
        <v/>
      </c>
      <c r="F430" s="14">
        <f>IF($E430="","",IF(NOT(ISNUMBER($E430)),"人工确认",IF($E430&lt;TODAY(),"已逾期",IF($E430&lt;=TODAY()+180,"180天内","正常"))))</f>
        <v/>
      </c>
      <c r="G430" s="14" t="n"/>
      <c r="H430" s="14" t="n"/>
      <c r="I430" s="14" t="n"/>
      <c r="J430" s="14" t="n"/>
      <c r="K430" s="16" t="n"/>
      <c r="L430" s="14" t="n"/>
      <c r="M430" s="14" t="n"/>
      <c r="N430" s="15" t="n"/>
      <c r="O430" s="14" t="n"/>
      <c r="P430" s="15" t="n"/>
    </row>
    <row r="431">
      <c r="A431" s="14" t="n"/>
      <c r="B431" s="14" t="n"/>
      <c r="C431" s="14" t="n"/>
      <c r="D431" s="15" t="n"/>
      <c r="E431" s="15">
        <f>IF(OR($D431="",$O431=""),"",IF($O431="法人或其他组织",IF($N431="",DATE(YEAR($D431)+50,12,31),DATE(YEAR($N431)+50,12,31)),"终生+50年（人工确认）"))</f>
        <v/>
      </c>
      <c r="F431" s="14">
        <f>IF($E431="","",IF(NOT(ISNUMBER($E431)),"人工确认",IF($E431&lt;TODAY(),"已逾期",IF($E431&lt;=TODAY()+180,"180天内","正常"))))</f>
        <v/>
      </c>
      <c r="G431" s="14" t="n"/>
      <c r="H431" s="14" t="n"/>
      <c r="I431" s="14" t="n"/>
      <c r="J431" s="14" t="n"/>
      <c r="K431" s="16" t="n"/>
      <c r="L431" s="14" t="n"/>
      <c r="M431" s="14" t="n"/>
      <c r="N431" s="15" t="n"/>
      <c r="O431" s="14" t="n"/>
      <c r="P431" s="15" t="n"/>
    </row>
    <row r="432">
      <c r="A432" s="14" t="n"/>
      <c r="B432" s="14" t="n"/>
      <c r="C432" s="14" t="n"/>
      <c r="D432" s="15" t="n"/>
      <c r="E432" s="15">
        <f>IF(OR($D432="",$O432=""),"",IF($O432="法人或其他组织",IF($N432="",DATE(YEAR($D432)+50,12,31),DATE(YEAR($N432)+50,12,31)),"终生+50年（人工确认）"))</f>
        <v/>
      </c>
      <c r="F432" s="14">
        <f>IF($E432="","",IF(NOT(ISNUMBER($E432)),"人工确认",IF($E432&lt;TODAY(),"已逾期",IF($E432&lt;=TODAY()+180,"180天内","正常"))))</f>
        <v/>
      </c>
      <c r="G432" s="14" t="n"/>
      <c r="H432" s="14" t="n"/>
      <c r="I432" s="14" t="n"/>
      <c r="J432" s="14" t="n"/>
      <c r="K432" s="16" t="n"/>
      <c r="L432" s="14" t="n"/>
      <c r="M432" s="14" t="n"/>
      <c r="N432" s="15" t="n"/>
      <c r="O432" s="14" t="n"/>
      <c r="P432" s="15" t="n"/>
    </row>
    <row r="433">
      <c r="A433" s="14" t="n"/>
      <c r="B433" s="14" t="n"/>
      <c r="C433" s="14" t="n"/>
      <c r="D433" s="15" t="n"/>
      <c r="E433" s="15">
        <f>IF(OR($D433="",$O433=""),"",IF($O433="法人或其他组织",IF($N433="",DATE(YEAR($D433)+50,12,31),DATE(YEAR($N433)+50,12,31)),"终生+50年（人工确认）"))</f>
        <v/>
      </c>
      <c r="F433" s="14">
        <f>IF($E433="","",IF(NOT(ISNUMBER($E433)),"人工确认",IF($E433&lt;TODAY(),"已逾期",IF($E433&lt;=TODAY()+180,"180天内","正常"))))</f>
        <v/>
      </c>
      <c r="G433" s="14" t="n"/>
      <c r="H433" s="14" t="n"/>
      <c r="I433" s="14" t="n"/>
      <c r="J433" s="14" t="n"/>
      <c r="K433" s="16" t="n"/>
      <c r="L433" s="14" t="n"/>
      <c r="M433" s="14" t="n"/>
      <c r="N433" s="15" t="n"/>
      <c r="O433" s="14" t="n"/>
      <c r="P433" s="15" t="n"/>
    </row>
    <row r="434">
      <c r="A434" s="14" t="n"/>
      <c r="B434" s="14" t="n"/>
      <c r="C434" s="14" t="n"/>
      <c r="D434" s="15" t="n"/>
      <c r="E434" s="15">
        <f>IF(OR($D434="",$O434=""),"",IF($O434="法人或其他组织",IF($N434="",DATE(YEAR($D434)+50,12,31),DATE(YEAR($N434)+50,12,31)),"终生+50年（人工确认）"))</f>
        <v/>
      </c>
      <c r="F434" s="14">
        <f>IF($E434="","",IF(NOT(ISNUMBER($E434)),"人工确认",IF($E434&lt;TODAY(),"已逾期",IF($E434&lt;=TODAY()+180,"180天内","正常"))))</f>
        <v/>
      </c>
      <c r="G434" s="14" t="n"/>
      <c r="H434" s="14" t="n"/>
      <c r="I434" s="14" t="n"/>
      <c r="J434" s="14" t="n"/>
      <c r="K434" s="16" t="n"/>
      <c r="L434" s="14" t="n"/>
      <c r="M434" s="14" t="n"/>
      <c r="N434" s="15" t="n"/>
      <c r="O434" s="14" t="n"/>
      <c r="P434" s="15" t="n"/>
    </row>
    <row r="435">
      <c r="A435" s="14" t="n"/>
      <c r="B435" s="14" t="n"/>
      <c r="C435" s="14" t="n"/>
      <c r="D435" s="15" t="n"/>
      <c r="E435" s="15">
        <f>IF(OR($D435="",$O435=""),"",IF($O435="法人或其他组织",IF($N435="",DATE(YEAR($D435)+50,12,31),DATE(YEAR($N435)+50,12,31)),"终生+50年（人工确认）"))</f>
        <v/>
      </c>
      <c r="F435" s="14">
        <f>IF($E435="","",IF(NOT(ISNUMBER($E435)),"人工确认",IF($E435&lt;TODAY(),"已逾期",IF($E435&lt;=TODAY()+180,"180天内","正常"))))</f>
        <v/>
      </c>
      <c r="G435" s="14" t="n"/>
      <c r="H435" s="14" t="n"/>
      <c r="I435" s="14" t="n"/>
      <c r="J435" s="14" t="n"/>
      <c r="K435" s="16" t="n"/>
      <c r="L435" s="14" t="n"/>
      <c r="M435" s="14" t="n"/>
      <c r="N435" s="15" t="n"/>
      <c r="O435" s="14" t="n"/>
      <c r="P435" s="15" t="n"/>
    </row>
    <row r="436">
      <c r="A436" s="14" t="n"/>
      <c r="B436" s="14" t="n"/>
      <c r="C436" s="14" t="n"/>
      <c r="D436" s="15" t="n"/>
      <c r="E436" s="15">
        <f>IF(OR($D436="",$O436=""),"",IF($O436="法人或其他组织",IF($N436="",DATE(YEAR($D436)+50,12,31),DATE(YEAR($N436)+50,12,31)),"终生+50年（人工确认）"))</f>
        <v/>
      </c>
      <c r="F436" s="14">
        <f>IF($E436="","",IF(NOT(ISNUMBER($E436)),"人工确认",IF($E436&lt;TODAY(),"已逾期",IF($E436&lt;=TODAY()+180,"180天内","正常"))))</f>
        <v/>
      </c>
      <c r="G436" s="14" t="n"/>
      <c r="H436" s="14" t="n"/>
      <c r="I436" s="14" t="n"/>
      <c r="J436" s="14" t="n"/>
      <c r="K436" s="16" t="n"/>
      <c r="L436" s="14" t="n"/>
      <c r="M436" s="14" t="n"/>
      <c r="N436" s="15" t="n"/>
      <c r="O436" s="14" t="n"/>
      <c r="P436" s="15" t="n"/>
    </row>
    <row r="437">
      <c r="A437" s="14" t="n"/>
      <c r="B437" s="14" t="n"/>
      <c r="C437" s="14" t="n"/>
      <c r="D437" s="15" t="n"/>
      <c r="E437" s="15">
        <f>IF(OR($D437="",$O437=""),"",IF($O437="法人或其他组织",IF($N437="",DATE(YEAR($D437)+50,12,31),DATE(YEAR($N437)+50,12,31)),"终生+50年（人工确认）"))</f>
        <v/>
      </c>
      <c r="F437" s="14">
        <f>IF($E437="","",IF(NOT(ISNUMBER($E437)),"人工确认",IF($E437&lt;TODAY(),"已逾期",IF($E437&lt;=TODAY()+180,"180天内","正常"))))</f>
        <v/>
      </c>
      <c r="G437" s="14" t="n"/>
      <c r="H437" s="14" t="n"/>
      <c r="I437" s="14" t="n"/>
      <c r="J437" s="14" t="n"/>
      <c r="K437" s="16" t="n"/>
      <c r="L437" s="14" t="n"/>
      <c r="M437" s="14" t="n"/>
      <c r="N437" s="15" t="n"/>
      <c r="O437" s="14" t="n"/>
      <c r="P437" s="15" t="n"/>
    </row>
    <row r="438">
      <c r="A438" s="14" t="n"/>
      <c r="B438" s="14" t="n"/>
      <c r="C438" s="14" t="n"/>
      <c r="D438" s="15" t="n"/>
      <c r="E438" s="15">
        <f>IF(OR($D438="",$O438=""),"",IF($O438="法人或其他组织",IF($N438="",DATE(YEAR($D438)+50,12,31),DATE(YEAR($N438)+50,12,31)),"终生+50年（人工确认）"))</f>
        <v/>
      </c>
      <c r="F438" s="14">
        <f>IF($E438="","",IF(NOT(ISNUMBER($E438)),"人工确认",IF($E438&lt;TODAY(),"已逾期",IF($E438&lt;=TODAY()+180,"180天内","正常"))))</f>
        <v/>
      </c>
      <c r="G438" s="14" t="n"/>
      <c r="H438" s="14" t="n"/>
      <c r="I438" s="14" t="n"/>
      <c r="J438" s="14" t="n"/>
      <c r="K438" s="16" t="n"/>
      <c r="L438" s="14" t="n"/>
      <c r="M438" s="14" t="n"/>
      <c r="N438" s="15" t="n"/>
      <c r="O438" s="14" t="n"/>
      <c r="P438" s="15" t="n"/>
    </row>
    <row r="439">
      <c r="A439" s="14" t="n"/>
      <c r="B439" s="14" t="n"/>
      <c r="C439" s="14" t="n"/>
      <c r="D439" s="15" t="n"/>
      <c r="E439" s="15">
        <f>IF(OR($D439="",$O439=""),"",IF($O439="法人或其他组织",IF($N439="",DATE(YEAR($D439)+50,12,31),DATE(YEAR($N439)+50,12,31)),"终生+50年（人工确认）"))</f>
        <v/>
      </c>
      <c r="F439" s="14">
        <f>IF($E439="","",IF(NOT(ISNUMBER($E439)),"人工确认",IF($E439&lt;TODAY(),"已逾期",IF($E439&lt;=TODAY()+180,"180天内","正常"))))</f>
        <v/>
      </c>
      <c r="G439" s="14" t="n"/>
      <c r="H439" s="14" t="n"/>
      <c r="I439" s="14" t="n"/>
      <c r="J439" s="14" t="n"/>
      <c r="K439" s="16" t="n"/>
      <c r="L439" s="14" t="n"/>
      <c r="M439" s="14" t="n"/>
      <c r="N439" s="15" t="n"/>
      <c r="O439" s="14" t="n"/>
      <c r="P439" s="15" t="n"/>
    </row>
    <row r="440">
      <c r="A440" s="14" t="n"/>
      <c r="B440" s="14" t="n"/>
      <c r="C440" s="14" t="n"/>
      <c r="D440" s="15" t="n"/>
      <c r="E440" s="15">
        <f>IF(OR($D440="",$O440=""),"",IF($O440="法人或其他组织",IF($N440="",DATE(YEAR($D440)+50,12,31),DATE(YEAR($N440)+50,12,31)),"终生+50年（人工确认）"))</f>
        <v/>
      </c>
      <c r="F440" s="14">
        <f>IF($E440="","",IF(NOT(ISNUMBER($E440)),"人工确认",IF($E440&lt;TODAY(),"已逾期",IF($E440&lt;=TODAY()+180,"180天内","正常"))))</f>
        <v/>
      </c>
      <c r="G440" s="14" t="n"/>
      <c r="H440" s="14" t="n"/>
      <c r="I440" s="14" t="n"/>
      <c r="J440" s="14" t="n"/>
      <c r="K440" s="16" t="n"/>
      <c r="L440" s="14" t="n"/>
      <c r="M440" s="14" t="n"/>
      <c r="N440" s="15" t="n"/>
      <c r="O440" s="14" t="n"/>
      <c r="P440" s="15" t="n"/>
    </row>
    <row r="441">
      <c r="A441" s="14" t="n"/>
      <c r="B441" s="14" t="n"/>
      <c r="C441" s="14" t="n"/>
      <c r="D441" s="15" t="n"/>
      <c r="E441" s="15">
        <f>IF(OR($D441="",$O441=""),"",IF($O441="法人或其他组织",IF($N441="",DATE(YEAR($D441)+50,12,31),DATE(YEAR($N441)+50,12,31)),"终生+50年（人工确认）"))</f>
        <v/>
      </c>
      <c r="F441" s="14">
        <f>IF($E441="","",IF(NOT(ISNUMBER($E441)),"人工确认",IF($E441&lt;TODAY(),"已逾期",IF($E441&lt;=TODAY()+180,"180天内","正常"))))</f>
        <v/>
      </c>
      <c r="G441" s="14" t="n"/>
      <c r="H441" s="14" t="n"/>
      <c r="I441" s="14" t="n"/>
      <c r="J441" s="14" t="n"/>
      <c r="K441" s="16" t="n"/>
      <c r="L441" s="14" t="n"/>
      <c r="M441" s="14" t="n"/>
      <c r="N441" s="15" t="n"/>
      <c r="O441" s="14" t="n"/>
      <c r="P441" s="15" t="n"/>
    </row>
    <row r="442">
      <c r="A442" s="14" t="n"/>
      <c r="B442" s="14" t="n"/>
      <c r="C442" s="14" t="n"/>
      <c r="D442" s="15" t="n"/>
      <c r="E442" s="15">
        <f>IF(OR($D442="",$O442=""),"",IF($O442="法人或其他组织",IF($N442="",DATE(YEAR($D442)+50,12,31),DATE(YEAR($N442)+50,12,31)),"终生+50年（人工确认）"))</f>
        <v/>
      </c>
      <c r="F442" s="14">
        <f>IF($E442="","",IF(NOT(ISNUMBER($E442)),"人工确认",IF($E442&lt;TODAY(),"已逾期",IF($E442&lt;=TODAY()+180,"180天内","正常"))))</f>
        <v/>
      </c>
      <c r="G442" s="14" t="n"/>
      <c r="H442" s="14" t="n"/>
      <c r="I442" s="14" t="n"/>
      <c r="J442" s="14" t="n"/>
      <c r="K442" s="16" t="n"/>
      <c r="L442" s="14" t="n"/>
      <c r="M442" s="14" t="n"/>
      <c r="N442" s="15" t="n"/>
      <c r="O442" s="14" t="n"/>
      <c r="P442" s="15" t="n"/>
    </row>
    <row r="443">
      <c r="A443" s="14" t="n"/>
      <c r="B443" s="14" t="n"/>
      <c r="C443" s="14" t="n"/>
      <c r="D443" s="15" t="n"/>
      <c r="E443" s="15">
        <f>IF(OR($D443="",$O443=""),"",IF($O443="法人或其他组织",IF($N443="",DATE(YEAR($D443)+50,12,31),DATE(YEAR($N443)+50,12,31)),"终生+50年（人工确认）"))</f>
        <v/>
      </c>
      <c r="F443" s="14">
        <f>IF($E443="","",IF(NOT(ISNUMBER($E443)),"人工确认",IF($E443&lt;TODAY(),"已逾期",IF($E443&lt;=TODAY()+180,"180天内","正常"))))</f>
        <v/>
      </c>
      <c r="G443" s="14" t="n"/>
      <c r="H443" s="14" t="n"/>
      <c r="I443" s="14" t="n"/>
      <c r="J443" s="14" t="n"/>
      <c r="K443" s="16" t="n"/>
      <c r="L443" s="14" t="n"/>
      <c r="M443" s="14" t="n"/>
      <c r="N443" s="15" t="n"/>
      <c r="O443" s="14" t="n"/>
      <c r="P443" s="15" t="n"/>
    </row>
    <row r="444">
      <c r="A444" s="14" t="n"/>
      <c r="B444" s="14" t="n"/>
      <c r="C444" s="14" t="n"/>
      <c r="D444" s="15" t="n"/>
      <c r="E444" s="15">
        <f>IF(OR($D444="",$O444=""),"",IF($O444="法人或其他组织",IF($N444="",DATE(YEAR($D444)+50,12,31),DATE(YEAR($N444)+50,12,31)),"终生+50年（人工确认）"))</f>
        <v/>
      </c>
      <c r="F444" s="14">
        <f>IF($E444="","",IF(NOT(ISNUMBER($E444)),"人工确认",IF($E444&lt;TODAY(),"已逾期",IF($E444&lt;=TODAY()+180,"180天内","正常"))))</f>
        <v/>
      </c>
      <c r="G444" s="14" t="n"/>
      <c r="H444" s="14" t="n"/>
      <c r="I444" s="14" t="n"/>
      <c r="J444" s="14" t="n"/>
      <c r="K444" s="16" t="n"/>
      <c r="L444" s="14" t="n"/>
      <c r="M444" s="14" t="n"/>
      <c r="N444" s="15" t="n"/>
      <c r="O444" s="14" t="n"/>
      <c r="P444" s="15" t="n"/>
    </row>
    <row r="445">
      <c r="A445" s="14" t="n"/>
      <c r="B445" s="14" t="n"/>
      <c r="C445" s="14" t="n"/>
      <c r="D445" s="15" t="n"/>
      <c r="E445" s="15">
        <f>IF(OR($D445="",$O445=""),"",IF($O445="法人或其他组织",IF($N445="",DATE(YEAR($D445)+50,12,31),DATE(YEAR($N445)+50,12,31)),"终生+50年（人工确认）"))</f>
        <v/>
      </c>
      <c r="F445" s="14">
        <f>IF($E445="","",IF(NOT(ISNUMBER($E445)),"人工确认",IF($E445&lt;TODAY(),"已逾期",IF($E445&lt;=TODAY()+180,"180天内","正常"))))</f>
        <v/>
      </c>
      <c r="G445" s="14" t="n"/>
      <c r="H445" s="14" t="n"/>
      <c r="I445" s="14" t="n"/>
      <c r="J445" s="14" t="n"/>
      <c r="K445" s="16" t="n"/>
      <c r="L445" s="14" t="n"/>
      <c r="M445" s="14" t="n"/>
      <c r="N445" s="15" t="n"/>
      <c r="O445" s="14" t="n"/>
      <c r="P445" s="15" t="n"/>
    </row>
    <row r="446">
      <c r="A446" s="14" t="n"/>
      <c r="B446" s="14" t="n"/>
      <c r="C446" s="14" t="n"/>
      <c r="D446" s="15" t="n"/>
      <c r="E446" s="15">
        <f>IF(OR($D446="",$O446=""),"",IF($O446="法人或其他组织",IF($N446="",DATE(YEAR($D446)+50,12,31),DATE(YEAR($N446)+50,12,31)),"终生+50年（人工确认）"))</f>
        <v/>
      </c>
      <c r="F446" s="14">
        <f>IF($E446="","",IF(NOT(ISNUMBER($E446)),"人工确认",IF($E446&lt;TODAY(),"已逾期",IF($E446&lt;=TODAY()+180,"180天内","正常"))))</f>
        <v/>
      </c>
      <c r="G446" s="14" t="n"/>
      <c r="H446" s="14" t="n"/>
      <c r="I446" s="14" t="n"/>
      <c r="J446" s="14" t="n"/>
      <c r="K446" s="16" t="n"/>
      <c r="L446" s="14" t="n"/>
      <c r="M446" s="14" t="n"/>
      <c r="N446" s="15" t="n"/>
      <c r="O446" s="14" t="n"/>
      <c r="P446" s="15" t="n"/>
    </row>
    <row r="447">
      <c r="A447" s="14" t="n"/>
      <c r="B447" s="14" t="n"/>
      <c r="C447" s="14" t="n"/>
      <c r="D447" s="15" t="n"/>
      <c r="E447" s="15">
        <f>IF(OR($D447="",$O447=""),"",IF($O447="法人或其他组织",IF($N447="",DATE(YEAR($D447)+50,12,31),DATE(YEAR($N447)+50,12,31)),"终生+50年（人工确认）"))</f>
        <v/>
      </c>
      <c r="F447" s="14">
        <f>IF($E447="","",IF(NOT(ISNUMBER($E447)),"人工确认",IF($E447&lt;TODAY(),"已逾期",IF($E447&lt;=TODAY()+180,"180天内","正常"))))</f>
        <v/>
      </c>
      <c r="G447" s="14" t="n"/>
      <c r="H447" s="14" t="n"/>
      <c r="I447" s="14" t="n"/>
      <c r="J447" s="14" t="n"/>
      <c r="K447" s="16" t="n"/>
      <c r="L447" s="14" t="n"/>
      <c r="M447" s="14" t="n"/>
      <c r="N447" s="15" t="n"/>
      <c r="O447" s="14" t="n"/>
      <c r="P447" s="15" t="n"/>
    </row>
    <row r="448">
      <c r="A448" s="14" t="n"/>
      <c r="B448" s="14" t="n"/>
      <c r="C448" s="14" t="n"/>
      <c r="D448" s="15" t="n"/>
      <c r="E448" s="15">
        <f>IF(OR($D448="",$O448=""),"",IF($O448="法人或其他组织",IF($N448="",DATE(YEAR($D448)+50,12,31),DATE(YEAR($N448)+50,12,31)),"终生+50年（人工确认）"))</f>
        <v/>
      </c>
      <c r="F448" s="14">
        <f>IF($E448="","",IF(NOT(ISNUMBER($E448)),"人工确认",IF($E448&lt;TODAY(),"已逾期",IF($E448&lt;=TODAY()+180,"180天内","正常"))))</f>
        <v/>
      </c>
      <c r="G448" s="14" t="n"/>
      <c r="H448" s="14" t="n"/>
      <c r="I448" s="14" t="n"/>
      <c r="J448" s="14" t="n"/>
      <c r="K448" s="16" t="n"/>
      <c r="L448" s="14" t="n"/>
      <c r="M448" s="14" t="n"/>
      <c r="N448" s="15" t="n"/>
      <c r="O448" s="14" t="n"/>
      <c r="P448" s="15" t="n"/>
    </row>
    <row r="449">
      <c r="A449" s="14" t="n"/>
      <c r="B449" s="14" t="n"/>
      <c r="C449" s="14" t="n"/>
      <c r="D449" s="15" t="n"/>
      <c r="E449" s="15">
        <f>IF(OR($D449="",$O449=""),"",IF($O449="法人或其他组织",IF($N449="",DATE(YEAR($D449)+50,12,31),DATE(YEAR($N449)+50,12,31)),"终生+50年（人工确认）"))</f>
        <v/>
      </c>
      <c r="F449" s="14">
        <f>IF($E449="","",IF(NOT(ISNUMBER($E449)),"人工确认",IF($E449&lt;TODAY(),"已逾期",IF($E449&lt;=TODAY()+180,"180天内","正常"))))</f>
        <v/>
      </c>
      <c r="G449" s="14" t="n"/>
      <c r="H449" s="14" t="n"/>
      <c r="I449" s="14" t="n"/>
      <c r="J449" s="14" t="n"/>
      <c r="K449" s="16" t="n"/>
      <c r="L449" s="14" t="n"/>
      <c r="M449" s="14" t="n"/>
      <c r="N449" s="15" t="n"/>
      <c r="O449" s="14" t="n"/>
      <c r="P449" s="15" t="n"/>
    </row>
    <row r="450">
      <c r="A450" s="14" t="n"/>
      <c r="B450" s="14" t="n"/>
      <c r="C450" s="14" t="n"/>
      <c r="D450" s="15" t="n"/>
      <c r="E450" s="15">
        <f>IF(OR($D450="",$O450=""),"",IF($O450="法人或其他组织",IF($N450="",DATE(YEAR($D450)+50,12,31),DATE(YEAR($N450)+50,12,31)),"终生+50年（人工确认）"))</f>
        <v/>
      </c>
      <c r="F450" s="14">
        <f>IF($E450="","",IF(NOT(ISNUMBER($E450)),"人工确认",IF($E450&lt;TODAY(),"已逾期",IF($E450&lt;=TODAY()+180,"180天内","正常"))))</f>
        <v/>
      </c>
      <c r="G450" s="14" t="n"/>
      <c r="H450" s="14" t="n"/>
      <c r="I450" s="14" t="n"/>
      <c r="J450" s="14" t="n"/>
      <c r="K450" s="16" t="n"/>
      <c r="L450" s="14" t="n"/>
      <c r="M450" s="14" t="n"/>
      <c r="N450" s="15" t="n"/>
      <c r="O450" s="14" t="n"/>
      <c r="P450" s="15" t="n"/>
    </row>
    <row r="451">
      <c r="A451" s="14" t="n"/>
      <c r="B451" s="14" t="n"/>
      <c r="C451" s="14" t="n"/>
      <c r="D451" s="15" t="n"/>
      <c r="E451" s="15">
        <f>IF(OR($D451="",$O451=""),"",IF($O451="法人或其他组织",IF($N451="",DATE(YEAR($D451)+50,12,31),DATE(YEAR($N451)+50,12,31)),"终生+50年（人工确认）"))</f>
        <v/>
      </c>
      <c r="F451" s="14">
        <f>IF($E451="","",IF(NOT(ISNUMBER($E451)),"人工确认",IF($E451&lt;TODAY(),"已逾期",IF($E451&lt;=TODAY()+180,"180天内","正常"))))</f>
        <v/>
      </c>
      <c r="G451" s="14" t="n"/>
      <c r="H451" s="14" t="n"/>
      <c r="I451" s="14" t="n"/>
      <c r="J451" s="14" t="n"/>
      <c r="K451" s="16" t="n"/>
      <c r="L451" s="14" t="n"/>
      <c r="M451" s="14" t="n"/>
      <c r="N451" s="15" t="n"/>
      <c r="O451" s="14" t="n"/>
      <c r="P451" s="15" t="n"/>
    </row>
    <row r="452">
      <c r="A452" s="14" t="n"/>
      <c r="B452" s="14" t="n"/>
      <c r="C452" s="14" t="n"/>
      <c r="D452" s="15" t="n"/>
      <c r="E452" s="15">
        <f>IF(OR($D452="",$O452=""),"",IF($O452="法人或其他组织",IF($N452="",DATE(YEAR($D452)+50,12,31),DATE(YEAR($N452)+50,12,31)),"终生+50年（人工确认）"))</f>
        <v/>
      </c>
      <c r="F452" s="14">
        <f>IF($E452="","",IF(NOT(ISNUMBER($E452)),"人工确认",IF($E452&lt;TODAY(),"已逾期",IF($E452&lt;=TODAY()+180,"180天内","正常"))))</f>
        <v/>
      </c>
      <c r="G452" s="14" t="n"/>
      <c r="H452" s="14" t="n"/>
      <c r="I452" s="14" t="n"/>
      <c r="J452" s="14" t="n"/>
      <c r="K452" s="16" t="n"/>
      <c r="L452" s="14" t="n"/>
      <c r="M452" s="14" t="n"/>
      <c r="N452" s="15" t="n"/>
      <c r="O452" s="14" t="n"/>
      <c r="P452" s="15" t="n"/>
    </row>
    <row r="453">
      <c r="A453" s="14" t="n"/>
      <c r="B453" s="14" t="n"/>
      <c r="C453" s="14" t="n"/>
      <c r="D453" s="15" t="n"/>
      <c r="E453" s="15">
        <f>IF(OR($D453="",$O453=""),"",IF($O453="法人或其他组织",IF($N453="",DATE(YEAR($D453)+50,12,31),DATE(YEAR($N453)+50,12,31)),"终生+50年（人工确认）"))</f>
        <v/>
      </c>
      <c r="F453" s="14">
        <f>IF($E453="","",IF(NOT(ISNUMBER($E453)),"人工确认",IF($E453&lt;TODAY(),"已逾期",IF($E453&lt;=TODAY()+180,"180天内","正常"))))</f>
        <v/>
      </c>
      <c r="G453" s="14" t="n"/>
      <c r="H453" s="14" t="n"/>
      <c r="I453" s="14" t="n"/>
      <c r="J453" s="14" t="n"/>
      <c r="K453" s="16" t="n"/>
      <c r="L453" s="14" t="n"/>
      <c r="M453" s="14" t="n"/>
      <c r="N453" s="15" t="n"/>
      <c r="O453" s="14" t="n"/>
      <c r="P453" s="15" t="n"/>
    </row>
    <row r="454">
      <c r="A454" s="14" t="n"/>
      <c r="B454" s="14" t="n"/>
      <c r="C454" s="14" t="n"/>
      <c r="D454" s="15" t="n"/>
      <c r="E454" s="15">
        <f>IF(OR($D454="",$O454=""),"",IF($O454="法人或其他组织",IF($N454="",DATE(YEAR($D454)+50,12,31),DATE(YEAR($N454)+50,12,31)),"终生+50年（人工确认）"))</f>
        <v/>
      </c>
      <c r="F454" s="14">
        <f>IF($E454="","",IF(NOT(ISNUMBER($E454)),"人工确认",IF($E454&lt;TODAY(),"已逾期",IF($E454&lt;=TODAY()+180,"180天内","正常"))))</f>
        <v/>
      </c>
      <c r="G454" s="14" t="n"/>
      <c r="H454" s="14" t="n"/>
      <c r="I454" s="14" t="n"/>
      <c r="J454" s="14" t="n"/>
      <c r="K454" s="16" t="n"/>
      <c r="L454" s="14" t="n"/>
      <c r="M454" s="14" t="n"/>
      <c r="N454" s="15" t="n"/>
      <c r="O454" s="14" t="n"/>
      <c r="P454" s="15" t="n"/>
    </row>
    <row r="455">
      <c r="A455" s="14" t="n"/>
      <c r="B455" s="14" t="n"/>
      <c r="C455" s="14" t="n"/>
      <c r="D455" s="15" t="n"/>
      <c r="E455" s="15">
        <f>IF(OR($D455="",$O455=""),"",IF($O455="法人或其他组织",IF($N455="",DATE(YEAR($D455)+50,12,31),DATE(YEAR($N455)+50,12,31)),"终生+50年（人工确认）"))</f>
        <v/>
      </c>
      <c r="F455" s="14">
        <f>IF($E455="","",IF(NOT(ISNUMBER($E455)),"人工确认",IF($E455&lt;TODAY(),"已逾期",IF($E455&lt;=TODAY()+180,"180天内","正常"))))</f>
        <v/>
      </c>
      <c r="G455" s="14" t="n"/>
      <c r="H455" s="14" t="n"/>
      <c r="I455" s="14" t="n"/>
      <c r="J455" s="14" t="n"/>
      <c r="K455" s="16" t="n"/>
      <c r="L455" s="14" t="n"/>
      <c r="M455" s="14" t="n"/>
      <c r="N455" s="15" t="n"/>
      <c r="O455" s="14" t="n"/>
      <c r="P455" s="15" t="n"/>
    </row>
    <row r="456">
      <c r="A456" s="14" t="n"/>
      <c r="B456" s="14" t="n"/>
      <c r="C456" s="14" t="n"/>
      <c r="D456" s="15" t="n"/>
      <c r="E456" s="15">
        <f>IF(OR($D456="",$O456=""),"",IF($O456="法人或其他组织",IF($N456="",DATE(YEAR($D456)+50,12,31),DATE(YEAR($N456)+50,12,31)),"终生+50年（人工确认）"))</f>
        <v/>
      </c>
      <c r="F456" s="14">
        <f>IF($E456="","",IF(NOT(ISNUMBER($E456)),"人工确认",IF($E456&lt;TODAY(),"已逾期",IF($E456&lt;=TODAY()+180,"180天内","正常"))))</f>
        <v/>
      </c>
      <c r="G456" s="14" t="n"/>
      <c r="H456" s="14" t="n"/>
      <c r="I456" s="14" t="n"/>
      <c r="J456" s="14" t="n"/>
      <c r="K456" s="16" t="n"/>
      <c r="L456" s="14" t="n"/>
      <c r="M456" s="14" t="n"/>
      <c r="N456" s="15" t="n"/>
      <c r="O456" s="14" t="n"/>
      <c r="P456" s="15" t="n"/>
    </row>
    <row r="457">
      <c r="A457" s="14" t="n"/>
      <c r="B457" s="14" t="n"/>
      <c r="C457" s="14" t="n"/>
      <c r="D457" s="15" t="n"/>
      <c r="E457" s="15">
        <f>IF(OR($D457="",$O457=""),"",IF($O457="法人或其他组织",IF($N457="",DATE(YEAR($D457)+50,12,31),DATE(YEAR($N457)+50,12,31)),"终生+50年（人工确认）"))</f>
        <v/>
      </c>
      <c r="F457" s="14">
        <f>IF($E457="","",IF(NOT(ISNUMBER($E457)),"人工确认",IF($E457&lt;TODAY(),"已逾期",IF($E457&lt;=TODAY()+180,"180天内","正常"))))</f>
        <v/>
      </c>
      <c r="G457" s="14" t="n"/>
      <c r="H457" s="14" t="n"/>
      <c r="I457" s="14" t="n"/>
      <c r="J457" s="14" t="n"/>
      <c r="K457" s="16" t="n"/>
      <c r="L457" s="14" t="n"/>
      <c r="M457" s="14" t="n"/>
      <c r="N457" s="15" t="n"/>
      <c r="O457" s="14" t="n"/>
      <c r="P457" s="15" t="n"/>
    </row>
    <row r="458">
      <c r="A458" s="14" t="n"/>
      <c r="B458" s="14" t="n"/>
      <c r="C458" s="14" t="n"/>
      <c r="D458" s="15" t="n"/>
      <c r="E458" s="15">
        <f>IF(OR($D458="",$O458=""),"",IF($O458="法人或其他组织",IF($N458="",DATE(YEAR($D458)+50,12,31),DATE(YEAR($N458)+50,12,31)),"终生+50年（人工确认）"))</f>
        <v/>
      </c>
      <c r="F458" s="14">
        <f>IF($E458="","",IF(NOT(ISNUMBER($E458)),"人工确认",IF($E458&lt;TODAY(),"已逾期",IF($E458&lt;=TODAY()+180,"180天内","正常"))))</f>
        <v/>
      </c>
      <c r="G458" s="14" t="n"/>
      <c r="H458" s="14" t="n"/>
      <c r="I458" s="14" t="n"/>
      <c r="J458" s="14" t="n"/>
      <c r="K458" s="16" t="n"/>
      <c r="L458" s="14" t="n"/>
      <c r="M458" s="14" t="n"/>
      <c r="N458" s="15" t="n"/>
      <c r="O458" s="14" t="n"/>
      <c r="P458" s="15" t="n"/>
    </row>
    <row r="459">
      <c r="A459" s="14" t="n"/>
      <c r="B459" s="14" t="n"/>
      <c r="C459" s="14" t="n"/>
      <c r="D459" s="15" t="n"/>
      <c r="E459" s="15">
        <f>IF(OR($D459="",$O459=""),"",IF($O459="法人或其他组织",IF($N459="",DATE(YEAR($D459)+50,12,31),DATE(YEAR($N459)+50,12,31)),"终生+50年（人工确认）"))</f>
        <v/>
      </c>
      <c r="F459" s="14">
        <f>IF($E459="","",IF(NOT(ISNUMBER($E459)),"人工确认",IF($E459&lt;TODAY(),"已逾期",IF($E459&lt;=TODAY()+180,"180天内","正常"))))</f>
        <v/>
      </c>
      <c r="G459" s="14" t="n"/>
      <c r="H459" s="14" t="n"/>
      <c r="I459" s="14" t="n"/>
      <c r="J459" s="14" t="n"/>
      <c r="K459" s="16" t="n"/>
      <c r="L459" s="14" t="n"/>
      <c r="M459" s="14" t="n"/>
      <c r="N459" s="15" t="n"/>
      <c r="O459" s="14" t="n"/>
      <c r="P459" s="15" t="n"/>
    </row>
    <row r="460">
      <c r="A460" s="14" t="n"/>
      <c r="B460" s="14" t="n"/>
      <c r="C460" s="14" t="n"/>
      <c r="D460" s="15" t="n"/>
      <c r="E460" s="15">
        <f>IF(OR($D460="",$O460=""),"",IF($O460="法人或其他组织",IF($N460="",DATE(YEAR($D460)+50,12,31),DATE(YEAR($N460)+50,12,31)),"终生+50年（人工确认）"))</f>
        <v/>
      </c>
      <c r="F460" s="14">
        <f>IF($E460="","",IF(NOT(ISNUMBER($E460)),"人工确认",IF($E460&lt;TODAY(),"已逾期",IF($E460&lt;=TODAY()+180,"180天内","正常"))))</f>
        <v/>
      </c>
      <c r="G460" s="14" t="n"/>
      <c r="H460" s="14" t="n"/>
      <c r="I460" s="14" t="n"/>
      <c r="J460" s="14" t="n"/>
      <c r="K460" s="16" t="n"/>
      <c r="L460" s="14" t="n"/>
      <c r="M460" s="14" t="n"/>
      <c r="N460" s="15" t="n"/>
      <c r="O460" s="14" t="n"/>
      <c r="P460" s="15" t="n"/>
    </row>
    <row r="461">
      <c r="A461" s="14" t="n"/>
      <c r="B461" s="14" t="n"/>
      <c r="C461" s="14" t="n"/>
      <c r="D461" s="15" t="n"/>
      <c r="E461" s="15">
        <f>IF(OR($D461="",$O461=""),"",IF($O461="法人或其他组织",IF($N461="",DATE(YEAR($D461)+50,12,31),DATE(YEAR($N461)+50,12,31)),"终生+50年（人工确认）"))</f>
        <v/>
      </c>
      <c r="F461" s="14">
        <f>IF($E461="","",IF(NOT(ISNUMBER($E461)),"人工确认",IF($E461&lt;TODAY(),"已逾期",IF($E461&lt;=TODAY()+180,"180天内","正常"))))</f>
        <v/>
      </c>
      <c r="G461" s="14" t="n"/>
      <c r="H461" s="14" t="n"/>
      <c r="I461" s="14" t="n"/>
      <c r="J461" s="14" t="n"/>
      <c r="K461" s="16" t="n"/>
      <c r="L461" s="14" t="n"/>
      <c r="M461" s="14" t="n"/>
      <c r="N461" s="15" t="n"/>
      <c r="O461" s="14" t="n"/>
      <c r="P461" s="15" t="n"/>
    </row>
    <row r="462">
      <c r="A462" s="14" t="n"/>
      <c r="B462" s="14" t="n"/>
      <c r="C462" s="14" t="n"/>
      <c r="D462" s="15" t="n"/>
      <c r="E462" s="15">
        <f>IF(OR($D462="",$O462=""),"",IF($O462="法人或其他组织",IF($N462="",DATE(YEAR($D462)+50,12,31),DATE(YEAR($N462)+50,12,31)),"终生+50年（人工确认）"))</f>
        <v/>
      </c>
      <c r="F462" s="14">
        <f>IF($E462="","",IF(NOT(ISNUMBER($E462)),"人工确认",IF($E462&lt;TODAY(),"已逾期",IF($E462&lt;=TODAY()+180,"180天内","正常"))))</f>
        <v/>
      </c>
      <c r="G462" s="14" t="n"/>
      <c r="H462" s="14" t="n"/>
      <c r="I462" s="14" t="n"/>
      <c r="J462" s="14" t="n"/>
      <c r="K462" s="16" t="n"/>
      <c r="L462" s="14" t="n"/>
      <c r="M462" s="14" t="n"/>
      <c r="N462" s="15" t="n"/>
      <c r="O462" s="14" t="n"/>
      <c r="P462" s="15" t="n"/>
    </row>
    <row r="463">
      <c r="A463" s="14" t="n"/>
      <c r="B463" s="14" t="n"/>
      <c r="C463" s="14" t="n"/>
      <c r="D463" s="15" t="n"/>
      <c r="E463" s="15">
        <f>IF(OR($D463="",$O463=""),"",IF($O463="法人或其他组织",IF($N463="",DATE(YEAR($D463)+50,12,31),DATE(YEAR($N463)+50,12,31)),"终生+50年（人工确认）"))</f>
        <v/>
      </c>
      <c r="F463" s="14">
        <f>IF($E463="","",IF(NOT(ISNUMBER($E463)),"人工确认",IF($E463&lt;TODAY(),"已逾期",IF($E463&lt;=TODAY()+180,"180天内","正常"))))</f>
        <v/>
      </c>
      <c r="G463" s="14" t="n"/>
      <c r="H463" s="14" t="n"/>
      <c r="I463" s="14" t="n"/>
      <c r="J463" s="14" t="n"/>
      <c r="K463" s="16" t="n"/>
      <c r="L463" s="14" t="n"/>
      <c r="M463" s="14" t="n"/>
      <c r="N463" s="15" t="n"/>
      <c r="O463" s="14" t="n"/>
      <c r="P463" s="15" t="n"/>
    </row>
    <row r="464">
      <c r="A464" s="14" t="n"/>
      <c r="B464" s="14" t="n"/>
      <c r="C464" s="14" t="n"/>
      <c r="D464" s="15" t="n"/>
      <c r="E464" s="15">
        <f>IF(OR($D464="",$O464=""),"",IF($O464="法人或其他组织",IF($N464="",DATE(YEAR($D464)+50,12,31),DATE(YEAR($N464)+50,12,31)),"终生+50年（人工确认）"))</f>
        <v/>
      </c>
      <c r="F464" s="14">
        <f>IF($E464="","",IF(NOT(ISNUMBER($E464)),"人工确认",IF($E464&lt;TODAY(),"已逾期",IF($E464&lt;=TODAY()+180,"180天内","正常"))))</f>
        <v/>
      </c>
      <c r="G464" s="14" t="n"/>
      <c r="H464" s="14" t="n"/>
      <c r="I464" s="14" t="n"/>
      <c r="J464" s="14" t="n"/>
      <c r="K464" s="16" t="n"/>
      <c r="L464" s="14" t="n"/>
      <c r="M464" s="14" t="n"/>
      <c r="N464" s="15" t="n"/>
      <c r="O464" s="14" t="n"/>
      <c r="P464" s="15" t="n"/>
    </row>
    <row r="465">
      <c r="A465" s="14" t="n"/>
      <c r="B465" s="14" t="n"/>
      <c r="C465" s="14" t="n"/>
      <c r="D465" s="15" t="n"/>
      <c r="E465" s="15">
        <f>IF(OR($D465="",$O465=""),"",IF($O465="法人或其他组织",IF($N465="",DATE(YEAR($D465)+50,12,31),DATE(YEAR($N465)+50,12,31)),"终生+50年（人工确认）"))</f>
        <v/>
      </c>
      <c r="F465" s="14">
        <f>IF($E465="","",IF(NOT(ISNUMBER($E465)),"人工确认",IF($E465&lt;TODAY(),"已逾期",IF($E465&lt;=TODAY()+180,"180天内","正常"))))</f>
        <v/>
      </c>
      <c r="G465" s="14" t="n"/>
      <c r="H465" s="14" t="n"/>
      <c r="I465" s="14" t="n"/>
      <c r="J465" s="14" t="n"/>
      <c r="K465" s="16" t="n"/>
      <c r="L465" s="14" t="n"/>
      <c r="M465" s="14" t="n"/>
      <c r="N465" s="15" t="n"/>
      <c r="O465" s="14" t="n"/>
      <c r="P465" s="15" t="n"/>
    </row>
    <row r="466">
      <c r="A466" s="14" t="n"/>
      <c r="B466" s="14" t="n"/>
      <c r="C466" s="14" t="n"/>
      <c r="D466" s="15" t="n"/>
      <c r="E466" s="15">
        <f>IF(OR($D466="",$O466=""),"",IF($O466="法人或其他组织",IF($N466="",DATE(YEAR($D466)+50,12,31),DATE(YEAR($N466)+50,12,31)),"终生+50年（人工确认）"))</f>
        <v/>
      </c>
      <c r="F466" s="14">
        <f>IF($E466="","",IF(NOT(ISNUMBER($E466)),"人工确认",IF($E466&lt;TODAY(),"已逾期",IF($E466&lt;=TODAY()+180,"180天内","正常"))))</f>
        <v/>
      </c>
      <c r="G466" s="14" t="n"/>
      <c r="H466" s="14" t="n"/>
      <c r="I466" s="14" t="n"/>
      <c r="J466" s="14" t="n"/>
      <c r="K466" s="16" t="n"/>
      <c r="L466" s="14" t="n"/>
      <c r="M466" s="14" t="n"/>
      <c r="N466" s="15" t="n"/>
      <c r="O466" s="14" t="n"/>
      <c r="P466" s="15" t="n"/>
    </row>
    <row r="467">
      <c r="A467" s="14" t="n"/>
      <c r="B467" s="14" t="n"/>
      <c r="C467" s="14" t="n"/>
      <c r="D467" s="15" t="n"/>
      <c r="E467" s="15">
        <f>IF(OR($D467="",$O467=""),"",IF($O467="法人或其他组织",IF($N467="",DATE(YEAR($D467)+50,12,31),DATE(YEAR($N467)+50,12,31)),"终生+50年（人工确认）"))</f>
        <v/>
      </c>
      <c r="F467" s="14">
        <f>IF($E467="","",IF(NOT(ISNUMBER($E467)),"人工确认",IF($E467&lt;TODAY(),"已逾期",IF($E467&lt;=TODAY()+180,"180天内","正常"))))</f>
        <v/>
      </c>
      <c r="G467" s="14" t="n"/>
      <c r="H467" s="14" t="n"/>
      <c r="I467" s="14" t="n"/>
      <c r="J467" s="14" t="n"/>
      <c r="K467" s="16" t="n"/>
      <c r="L467" s="14" t="n"/>
      <c r="M467" s="14" t="n"/>
      <c r="N467" s="15" t="n"/>
      <c r="O467" s="14" t="n"/>
      <c r="P467" s="15" t="n"/>
    </row>
    <row r="468">
      <c r="A468" s="14" t="n"/>
      <c r="B468" s="14" t="n"/>
      <c r="C468" s="14" t="n"/>
      <c r="D468" s="15" t="n"/>
      <c r="E468" s="15">
        <f>IF(OR($D468="",$O468=""),"",IF($O468="法人或其他组织",IF($N468="",DATE(YEAR($D468)+50,12,31),DATE(YEAR($N468)+50,12,31)),"终生+50年（人工确认）"))</f>
        <v/>
      </c>
      <c r="F468" s="14">
        <f>IF($E468="","",IF(NOT(ISNUMBER($E468)),"人工确认",IF($E468&lt;TODAY(),"已逾期",IF($E468&lt;=TODAY()+180,"180天内","正常"))))</f>
        <v/>
      </c>
      <c r="G468" s="14" t="n"/>
      <c r="H468" s="14" t="n"/>
      <c r="I468" s="14" t="n"/>
      <c r="J468" s="14" t="n"/>
      <c r="K468" s="16" t="n"/>
      <c r="L468" s="14" t="n"/>
      <c r="M468" s="14" t="n"/>
      <c r="N468" s="15" t="n"/>
      <c r="O468" s="14" t="n"/>
      <c r="P468" s="15" t="n"/>
    </row>
    <row r="469">
      <c r="A469" s="14" t="n"/>
      <c r="B469" s="14" t="n"/>
      <c r="C469" s="14" t="n"/>
      <c r="D469" s="15" t="n"/>
      <c r="E469" s="15">
        <f>IF(OR($D469="",$O469=""),"",IF($O469="法人或其他组织",IF($N469="",DATE(YEAR($D469)+50,12,31),DATE(YEAR($N469)+50,12,31)),"终生+50年（人工确认）"))</f>
        <v/>
      </c>
      <c r="F469" s="14">
        <f>IF($E469="","",IF(NOT(ISNUMBER($E469)),"人工确认",IF($E469&lt;TODAY(),"已逾期",IF($E469&lt;=TODAY()+180,"180天内","正常"))))</f>
        <v/>
      </c>
      <c r="G469" s="14" t="n"/>
      <c r="H469" s="14" t="n"/>
      <c r="I469" s="14" t="n"/>
      <c r="J469" s="14" t="n"/>
      <c r="K469" s="16" t="n"/>
      <c r="L469" s="14" t="n"/>
      <c r="M469" s="14" t="n"/>
      <c r="N469" s="15" t="n"/>
      <c r="O469" s="14" t="n"/>
      <c r="P469" s="15" t="n"/>
    </row>
    <row r="470">
      <c r="A470" s="14" t="n"/>
      <c r="B470" s="14" t="n"/>
      <c r="C470" s="14" t="n"/>
      <c r="D470" s="15" t="n"/>
      <c r="E470" s="15">
        <f>IF(OR($D470="",$O470=""),"",IF($O470="法人或其他组织",IF($N470="",DATE(YEAR($D470)+50,12,31),DATE(YEAR($N470)+50,12,31)),"终生+50年（人工确认）"))</f>
        <v/>
      </c>
      <c r="F470" s="14">
        <f>IF($E470="","",IF(NOT(ISNUMBER($E470)),"人工确认",IF($E470&lt;TODAY(),"已逾期",IF($E470&lt;=TODAY()+180,"180天内","正常"))))</f>
        <v/>
      </c>
      <c r="G470" s="14" t="n"/>
      <c r="H470" s="14" t="n"/>
      <c r="I470" s="14" t="n"/>
      <c r="J470" s="14" t="n"/>
      <c r="K470" s="16" t="n"/>
      <c r="L470" s="14" t="n"/>
      <c r="M470" s="14" t="n"/>
      <c r="N470" s="15" t="n"/>
      <c r="O470" s="14" t="n"/>
      <c r="P470" s="15" t="n"/>
    </row>
    <row r="471">
      <c r="A471" s="14" t="n"/>
      <c r="B471" s="14" t="n"/>
      <c r="C471" s="14" t="n"/>
      <c r="D471" s="15" t="n"/>
      <c r="E471" s="15">
        <f>IF(OR($D471="",$O471=""),"",IF($O471="法人或其他组织",IF($N471="",DATE(YEAR($D471)+50,12,31),DATE(YEAR($N471)+50,12,31)),"终生+50年（人工确认）"))</f>
        <v/>
      </c>
      <c r="F471" s="14">
        <f>IF($E471="","",IF(NOT(ISNUMBER($E471)),"人工确认",IF($E471&lt;TODAY(),"已逾期",IF($E471&lt;=TODAY()+180,"180天内","正常"))))</f>
        <v/>
      </c>
      <c r="G471" s="14" t="n"/>
      <c r="H471" s="14" t="n"/>
      <c r="I471" s="14" t="n"/>
      <c r="J471" s="14" t="n"/>
      <c r="K471" s="16" t="n"/>
      <c r="L471" s="14" t="n"/>
      <c r="M471" s="14" t="n"/>
      <c r="N471" s="15" t="n"/>
      <c r="O471" s="14" t="n"/>
      <c r="P471" s="15" t="n"/>
    </row>
    <row r="472">
      <c r="A472" s="14" t="n"/>
      <c r="B472" s="14" t="n"/>
      <c r="C472" s="14" t="n"/>
      <c r="D472" s="15" t="n"/>
      <c r="E472" s="15">
        <f>IF(OR($D472="",$O472=""),"",IF($O472="法人或其他组织",IF($N472="",DATE(YEAR($D472)+50,12,31),DATE(YEAR($N472)+50,12,31)),"终生+50年（人工确认）"))</f>
        <v/>
      </c>
      <c r="F472" s="14">
        <f>IF($E472="","",IF(NOT(ISNUMBER($E472)),"人工确认",IF($E472&lt;TODAY(),"已逾期",IF($E472&lt;=TODAY()+180,"180天内","正常"))))</f>
        <v/>
      </c>
      <c r="G472" s="14" t="n"/>
      <c r="H472" s="14" t="n"/>
      <c r="I472" s="14" t="n"/>
      <c r="J472" s="14" t="n"/>
      <c r="K472" s="16" t="n"/>
      <c r="L472" s="14" t="n"/>
      <c r="M472" s="14" t="n"/>
      <c r="N472" s="15" t="n"/>
      <c r="O472" s="14" t="n"/>
      <c r="P472" s="15" t="n"/>
    </row>
    <row r="473">
      <c r="A473" s="14" t="n"/>
      <c r="B473" s="14" t="n"/>
      <c r="C473" s="14" t="n"/>
      <c r="D473" s="15" t="n"/>
      <c r="E473" s="15">
        <f>IF(OR($D473="",$O473=""),"",IF($O473="法人或其他组织",IF($N473="",DATE(YEAR($D473)+50,12,31),DATE(YEAR($N473)+50,12,31)),"终生+50年（人工确认）"))</f>
        <v/>
      </c>
      <c r="F473" s="14">
        <f>IF($E473="","",IF(NOT(ISNUMBER($E473)),"人工确认",IF($E473&lt;TODAY(),"已逾期",IF($E473&lt;=TODAY()+180,"180天内","正常"))))</f>
        <v/>
      </c>
      <c r="G473" s="14" t="n"/>
      <c r="H473" s="14" t="n"/>
      <c r="I473" s="14" t="n"/>
      <c r="J473" s="14" t="n"/>
      <c r="K473" s="16" t="n"/>
      <c r="L473" s="14" t="n"/>
      <c r="M473" s="14" t="n"/>
      <c r="N473" s="15" t="n"/>
      <c r="O473" s="14" t="n"/>
      <c r="P473" s="15" t="n"/>
    </row>
    <row r="474">
      <c r="A474" s="14" t="n"/>
      <c r="B474" s="14" t="n"/>
      <c r="C474" s="14" t="n"/>
      <c r="D474" s="15" t="n"/>
      <c r="E474" s="15">
        <f>IF(OR($D474="",$O474=""),"",IF($O474="法人或其他组织",IF($N474="",DATE(YEAR($D474)+50,12,31),DATE(YEAR($N474)+50,12,31)),"终生+50年（人工确认）"))</f>
        <v/>
      </c>
      <c r="F474" s="14">
        <f>IF($E474="","",IF(NOT(ISNUMBER($E474)),"人工确认",IF($E474&lt;TODAY(),"已逾期",IF($E474&lt;=TODAY()+180,"180天内","正常"))))</f>
        <v/>
      </c>
      <c r="G474" s="14" t="n"/>
      <c r="H474" s="14" t="n"/>
      <c r="I474" s="14" t="n"/>
      <c r="J474" s="14" t="n"/>
      <c r="K474" s="16" t="n"/>
      <c r="L474" s="14" t="n"/>
      <c r="M474" s="14" t="n"/>
      <c r="N474" s="15" t="n"/>
      <c r="O474" s="14" t="n"/>
      <c r="P474" s="15" t="n"/>
    </row>
    <row r="475">
      <c r="A475" s="14" t="n"/>
      <c r="B475" s="14" t="n"/>
      <c r="C475" s="14" t="n"/>
      <c r="D475" s="15" t="n"/>
      <c r="E475" s="15">
        <f>IF(OR($D475="",$O475=""),"",IF($O475="法人或其他组织",IF($N475="",DATE(YEAR($D475)+50,12,31),DATE(YEAR($N475)+50,12,31)),"终生+50年（人工确认）"))</f>
        <v/>
      </c>
      <c r="F475" s="14">
        <f>IF($E475="","",IF(NOT(ISNUMBER($E475)),"人工确认",IF($E475&lt;TODAY(),"已逾期",IF($E475&lt;=TODAY()+180,"180天内","正常"))))</f>
        <v/>
      </c>
      <c r="G475" s="14" t="n"/>
      <c r="H475" s="14" t="n"/>
      <c r="I475" s="14" t="n"/>
      <c r="J475" s="14" t="n"/>
      <c r="K475" s="16" t="n"/>
      <c r="L475" s="14" t="n"/>
      <c r="M475" s="14" t="n"/>
      <c r="N475" s="15" t="n"/>
      <c r="O475" s="14" t="n"/>
      <c r="P475" s="15" t="n"/>
    </row>
    <row r="476">
      <c r="A476" s="14" t="n"/>
      <c r="B476" s="14" t="n"/>
      <c r="C476" s="14" t="n"/>
      <c r="D476" s="15" t="n"/>
      <c r="E476" s="15">
        <f>IF(OR($D476="",$O476=""),"",IF($O476="法人或其他组织",IF($N476="",DATE(YEAR($D476)+50,12,31),DATE(YEAR($N476)+50,12,31)),"终生+50年（人工确认）"))</f>
        <v/>
      </c>
      <c r="F476" s="14">
        <f>IF($E476="","",IF(NOT(ISNUMBER($E476)),"人工确认",IF($E476&lt;TODAY(),"已逾期",IF($E476&lt;=TODAY()+180,"180天内","正常"))))</f>
        <v/>
      </c>
      <c r="G476" s="14" t="n"/>
      <c r="H476" s="14" t="n"/>
      <c r="I476" s="14" t="n"/>
      <c r="J476" s="14" t="n"/>
      <c r="K476" s="16" t="n"/>
      <c r="L476" s="14" t="n"/>
      <c r="M476" s="14" t="n"/>
      <c r="N476" s="15" t="n"/>
      <c r="O476" s="14" t="n"/>
      <c r="P476" s="15" t="n"/>
    </row>
    <row r="477">
      <c r="A477" s="14" t="n"/>
      <c r="B477" s="14" t="n"/>
      <c r="C477" s="14" t="n"/>
      <c r="D477" s="15" t="n"/>
      <c r="E477" s="15">
        <f>IF(OR($D477="",$O477=""),"",IF($O477="法人或其他组织",IF($N477="",DATE(YEAR($D477)+50,12,31),DATE(YEAR($N477)+50,12,31)),"终生+50年（人工确认）"))</f>
        <v/>
      </c>
      <c r="F477" s="14">
        <f>IF($E477="","",IF(NOT(ISNUMBER($E477)),"人工确认",IF($E477&lt;TODAY(),"已逾期",IF($E477&lt;=TODAY()+180,"180天内","正常"))))</f>
        <v/>
      </c>
      <c r="G477" s="14" t="n"/>
      <c r="H477" s="14" t="n"/>
      <c r="I477" s="14" t="n"/>
      <c r="J477" s="14" t="n"/>
      <c r="K477" s="16" t="n"/>
      <c r="L477" s="14" t="n"/>
      <c r="M477" s="14" t="n"/>
      <c r="N477" s="15" t="n"/>
      <c r="O477" s="14" t="n"/>
      <c r="P477" s="15" t="n"/>
    </row>
    <row r="478">
      <c r="A478" s="14" t="n"/>
      <c r="B478" s="14" t="n"/>
      <c r="C478" s="14" t="n"/>
      <c r="D478" s="15" t="n"/>
      <c r="E478" s="15">
        <f>IF(OR($D478="",$O478=""),"",IF($O478="法人或其他组织",IF($N478="",DATE(YEAR($D478)+50,12,31),DATE(YEAR($N478)+50,12,31)),"终生+50年（人工确认）"))</f>
        <v/>
      </c>
      <c r="F478" s="14">
        <f>IF($E478="","",IF(NOT(ISNUMBER($E478)),"人工确认",IF($E478&lt;TODAY(),"已逾期",IF($E478&lt;=TODAY()+180,"180天内","正常"))))</f>
        <v/>
      </c>
      <c r="G478" s="14" t="n"/>
      <c r="H478" s="14" t="n"/>
      <c r="I478" s="14" t="n"/>
      <c r="J478" s="14" t="n"/>
      <c r="K478" s="16" t="n"/>
      <c r="L478" s="14" t="n"/>
      <c r="M478" s="14" t="n"/>
      <c r="N478" s="15" t="n"/>
      <c r="O478" s="14" t="n"/>
      <c r="P478" s="15" t="n"/>
    </row>
    <row r="479">
      <c r="A479" s="14" t="n"/>
      <c r="B479" s="14" t="n"/>
      <c r="C479" s="14" t="n"/>
      <c r="D479" s="15" t="n"/>
      <c r="E479" s="15">
        <f>IF(OR($D479="",$O479=""),"",IF($O479="法人或其他组织",IF($N479="",DATE(YEAR($D479)+50,12,31),DATE(YEAR($N479)+50,12,31)),"终生+50年（人工确认）"))</f>
        <v/>
      </c>
      <c r="F479" s="14">
        <f>IF($E479="","",IF(NOT(ISNUMBER($E479)),"人工确认",IF($E479&lt;TODAY(),"已逾期",IF($E479&lt;=TODAY()+180,"180天内","正常"))))</f>
        <v/>
      </c>
      <c r="G479" s="14" t="n"/>
      <c r="H479" s="14" t="n"/>
      <c r="I479" s="14" t="n"/>
      <c r="J479" s="14" t="n"/>
      <c r="K479" s="16" t="n"/>
      <c r="L479" s="14" t="n"/>
      <c r="M479" s="14" t="n"/>
      <c r="N479" s="15" t="n"/>
      <c r="O479" s="14" t="n"/>
      <c r="P479" s="15" t="n"/>
    </row>
    <row r="480">
      <c r="A480" s="14" t="n"/>
      <c r="B480" s="14" t="n"/>
      <c r="C480" s="14" t="n"/>
      <c r="D480" s="15" t="n"/>
      <c r="E480" s="15">
        <f>IF(OR($D480="",$O480=""),"",IF($O480="法人或其他组织",IF($N480="",DATE(YEAR($D480)+50,12,31),DATE(YEAR($N480)+50,12,31)),"终生+50年（人工确认）"))</f>
        <v/>
      </c>
      <c r="F480" s="14">
        <f>IF($E480="","",IF(NOT(ISNUMBER($E480)),"人工确认",IF($E480&lt;TODAY(),"已逾期",IF($E480&lt;=TODAY()+180,"180天内","正常"))))</f>
        <v/>
      </c>
      <c r="G480" s="14" t="n"/>
      <c r="H480" s="14" t="n"/>
      <c r="I480" s="14" t="n"/>
      <c r="J480" s="14" t="n"/>
      <c r="K480" s="16" t="n"/>
      <c r="L480" s="14" t="n"/>
      <c r="M480" s="14" t="n"/>
      <c r="N480" s="15" t="n"/>
      <c r="O480" s="14" t="n"/>
      <c r="P480" s="15" t="n"/>
    </row>
    <row r="481">
      <c r="A481" s="14" t="n"/>
      <c r="B481" s="14" t="n"/>
      <c r="C481" s="14" t="n"/>
      <c r="D481" s="15" t="n"/>
      <c r="E481" s="15">
        <f>IF(OR($D481="",$O481=""),"",IF($O481="法人或其他组织",IF($N481="",DATE(YEAR($D481)+50,12,31),DATE(YEAR($N481)+50,12,31)),"终生+50年（人工确认）"))</f>
        <v/>
      </c>
      <c r="F481" s="14">
        <f>IF($E481="","",IF(NOT(ISNUMBER($E481)),"人工确认",IF($E481&lt;TODAY(),"已逾期",IF($E481&lt;=TODAY()+180,"180天内","正常"))))</f>
        <v/>
      </c>
      <c r="G481" s="14" t="n"/>
      <c r="H481" s="14" t="n"/>
      <c r="I481" s="14" t="n"/>
      <c r="J481" s="14" t="n"/>
      <c r="K481" s="16" t="n"/>
      <c r="L481" s="14" t="n"/>
      <c r="M481" s="14" t="n"/>
      <c r="N481" s="15" t="n"/>
      <c r="O481" s="14" t="n"/>
      <c r="P481" s="15" t="n"/>
    </row>
    <row r="482">
      <c r="A482" s="14" t="n"/>
      <c r="B482" s="14" t="n"/>
      <c r="C482" s="14" t="n"/>
      <c r="D482" s="15" t="n"/>
      <c r="E482" s="15">
        <f>IF(OR($D482="",$O482=""),"",IF($O482="法人或其他组织",IF($N482="",DATE(YEAR($D482)+50,12,31),DATE(YEAR($N482)+50,12,31)),"终生+50年（人工确认）"))</f>
        <v/>
      </c>
      <c r="F482" s="14">
        <f>IF($E482="","",IF(NOT(ISNUMBER($E482)),"人工确认",IF($E482&lt;TODAY(),"已逾期",IF($E482&lt;=TODAY()+180,"180天内","正常"))))</f>
        <v/>
      </c>
      <c r="G482" s="14" t="n"/>
      <c r="H482" s="14" t="n"/>
      <c r="I482" s="14" t="n"/>
      <c r="J482" s="14" t="n"/>
      <c r="K482" s="16" t="n"/>
      <c r="L482" s="14" t="n"/>
      <c r="M482" s="14" t="n"/>
      <c r="N482" s="15" t="n"/>
      <c r="O482" s="14" t="n"/>
      <c r="P482" s="15" t="n"/>
    </row>
    <row r="483">
      <c r="A483" s="14" t="n"/>
      <c r="B483" s="14" t="n"/>
      <c r="C483" s="14" t="n"/>
      <c r="D483" s="15" t="n"/>
      <c r="E483" s="15">
        <f>IF(OR($D483="",$O483=""),"",IF($O483="法人或其他组织",IF($N483="",DATE(YEAR($D483)+50,12,31),DATE(YEAR($N483)+50,12,31)),"终生+50年（人工确认）"))</f>
        <v/>
      </c>
      <c r="F483" s="14">
        <f>IF($E483="","",IF(NOT(ISNUMBER($E483)),"人工确认",IF($E483&lt;TODAY(),"已逾期",IF($E483&lt;=TODAY()+180,"180天内","正常"))))</f>
        <v/>
      </c>
      <c r="G483" s="14" t="n"/>
      <c r="H483" s="14" t="n"/>
      <c r="I483" s="14" t="n"/>
      <c r="J483" s="14" t="n"/>
      <c r="K483" s="16" t="n"/>
      <c r="L483" s="14" t="n"/>
      <c r="M483" s="14" t="n"/>
      <c r="N483" s="15" t="n"/>
      <c r="O483" s="14" t="n"/>
      <c r="P483" s="15" t="n"/>
    </row>
    <row r="484">
      <c r="A484" s="14" t="n"/>
      <c r="B484" s="14" t="n"/>
      <c r="C484" s="14" t="n"/>
      <c r="D484" s="15" t="n"/>
      <c r="E484" s="15">
        <f>IF(OR($D484="",$O484=""),"",IF($O484="法人或其他组织",IF($N484="",DATE(YEAR($D484)+50,12,31),DATE(YEAR($N484)+50,12,31)),"终生+50年（人工确认）"))</f>
        <v/>
      </c>
      <c r="F484" s="14">
        <f>IF($E484="","",IF(NOT(ISNUMBER($E484)),"人工确认",IF($E484&lt;TODAY(),"已逾期",IF($E484&lt;=TODAY()+180,"180天内","正常"))))</f>
        <v/>
      </c>
      <c r="G484" s="14" t="n"/>
      <c r="H484" s="14" t="n"/>
      <c r="I484" s="14" t="n"/>
      <c r="J484" s="14" t="n"/>
      <c r="K484" s="16" t="n"/>
      <c r="L484" s="14" t="n"/>
      <c r="M484" s="14" t="n"/>
      <c r="N484" s="15" t="n"/>
      <c r="O484" s="14" t="n"/>
      <c r="P484" s="15" t="n"/>
    </row>
    <row r="485">
      <c r="A485" s="14" t="n"/>
      <c r="B485" s="14" t="n"/>
      <c r="C485" s="14" t="n"/>
      <c r="D485" s="15" t="n"/>
      <c r="E485" s="15">
        <f>IF(OR($D485="",$O485=""),"",IF($O485="法人或其他组织",IF($N485="",DATE(YEAR($D485)+50,12,31),DATE(YEAR($N485)+50,12,31)),"终生+50年（人工确认）"))</f>
        <v/>
      </c>
      <c r="F485" s="14">
        <f>IF($E485="","",IF(NOT(ISNUMBER($E485)),"人工确认",IF($E485&lt;TODAY(),"已逾期",IF($E485&lt;=TODAY()+180,"180天内","正常"))))</f>
        <v/>
      </c>
      <c r="G485" s="14" t="n"/>
      <c r="H485" s="14" t="n"/>
      <c r="I485" s="14" t="n"/>
      <c r="J485" s="14" t="n"/>
      <c r="K485" s="16" t="n"/>
      <c r="L485" s="14" t="n"/>
      <c r="M485" s="14" t="n"/>
      <c r="N485" s="15" t="n"/>
      <c r="O485" s="14" t="n"/>
      <c r="P485" s="15" t="n"/>
    </row>
    <row r="486">
      <c r="A486" s="14" t="n"/>
      <c r="B486" s="14" t="n"/>
      <c r="C486" s="14" t="n"/>
      <c r="D486" s="15" t="n"/>
      <c r="E486" s="15">
        <f>IF(OR($D486="",$O486=""),"",IF($O486="法人或其他组织",IF($N486="",DATE(YEAR($D486)+50,12,31),DATE(YEAR($N486)+50,12,31)),"终生+50年（人工确认）"))</f>
        <v/>
      </c>
      <c r="F486" s="14">
        <f>IF($E486="","",IF(NOT(ISNUMBER($E486)),"人工确认",IF($E486&lt;TODAY(),"已逾期",IF($E486&lt;=TODAY()+180,"180天内","正常"))))</f>
        <v/>
      </c>
      <c r="G486" s="14" t="n"/>
      <c r="H486" s="14" t="n"/>
      <c r="I486" s="14" t="n"/>
      <c r="J486" s="14" t="n"/>
      <c r="K486" s="16" t="n"/>
      <c r="L486" s="14" t="n"/>
      <c r="M486" s="14" t="n"/>
      <c r="N486" s="15" t="n"/>
      <c r="O486" s="14" t="n"/>
      <c r="P486" s="15" t="n"/>
    </row>
    <row r="487">
      <c r="A487" s="14" t="n"/>
      <c r="B487" s="14" t="n"/>
      <c r="C487" s="14" t="n"/>
      <c r="D487" s="15" t="n"/>
      <c r="E487" s="15">
        <f>IF(OR($D487="",$O487=""),"",IF($O487="法人或其他组织",IF($N487="",DATE(YEAR($D487)+50,12,31),DATE(YEAR($N487)+50,12,31)),"终生+50年（人工确认）"))</f>
        <v/>
      </c>
      <c r="F487" s="14">
        <f>IF($E487="","",IF(NOT(ISNUMBER($E487)),"人工确认",IF($E487&lt;TODAY(),"已逾期",IF($E487&lt;=TODAY()+180,"180天内","正常"))))</f>
        <v/>
      </c>
      <c r="G487" s="14" t="n"/>
      <c r="H487" s="14" t="n"/>
      <c r="I487" s="14" t="n"/>
      <c r="J487" s="14" t="n"/>
      <c r="K487" s="16" t="n"/>
      <c r="L487" s="14" t="n"/>
      <c r="M487" s="14" t="n"/>
      <c r="N487" s="15" t="n"/>
      <c r="O487" s="14" t="n"/>
      <c r="P487" s="15" t="n"/>
    </row>
    <row r="488">
      <c r="A488" s="14" t="n"/>
      <c r="B488" s="14" t="n"/>
      <c r="C488" s="14" t="n"/>
      <c r="D488" s="15" t="n"/>
      <c r="E488" s="15">
        <f>IF(OR($D488="",$O488=""),"",IF($O488="法人或其他组织",IF($N488="",DATE(YEAR($D488)+50,12,31),DATE(YEAR($N488)+50,12,31)),"终生+50年（人工确认）"))</f>
        <v/>
      </c>
      <c r="F488" s="14">
        <f>IF($E488="","",IF(NOT(ISNUMBER($E488)),"人工确认",IF($E488&lt;TODAY(),"已逾期",IF($E488&lt;=TODAY()+180,"180天内","正常"))))</f>
        <v/>
      </c>
      <c r="G488" s="14" t="n"/>
      <c r="H488" s="14" t="n"/>
      <c r="I488" s="14" t="n"/>
      <c r="J488" s="14" t="n"/>
      <c r="K488" s="16" t="n"/>
      <c r="L488" s="14" t="n"/>
      <c r="M488" s="14" t="n"/>
      <c r="N488" s="15" t="n"/>
      <c r="O488" s="14" t="n"/>
      <c r="P488" s="15" t="n"/>
    </row>
    <row r="489">
      <c r="A489" s="14" t="n"/>
      <c r="B489" s="14" t="n"/>
      <c r="C489" s="14" t="n"/>
      <c r="D489" s="15" t="n"/>
      <c r="E489" s="15">
        <f>IF(OR($D489="",$O489=""),"",IF($O489="法人或其他组织",IF($N489="",DATE(YEAR($D489)+50,12,31),DATE(YEAR($N489)+50,12,31)),"终生+50年（人工确认）"))</f>
        <v/>
      </c>
      <c r="F489" s="14">
        <f>IF($E489="","",IF(NOT(ISNUMBER($E489)),"人工确认",IF($E489&lt;TODAY(),"已逾期",IF($E489&lt;=TODAY()+180,"180天内","正常"))))</f>
        <v/>
      </c>
      <c r="G489" s="14" t="n"/>
      <c r="H489" s="14" t="n"/>
      <c r="I489" s="14" t="n"/>
      <c r="J489" s="14" t="n"/>
      <c r="K489" s="16" t="n"/>
      <c r="L489" s="14" t="n"/>
      <c r="M489" s="14" t="n"/>
      <c r="N489" s="15" t="n"/>
      <c r="O489" s="14" t="n"/>
      <c r="P489" s="15" t="n"/>
    </row>
    <row r="490">
      <c r="A490" s="14" t="n"/>
      <c r="B490" s="14" t="n"/>
      <c r="C490" s="14" t="n"/>
      <c r="D490" s="15" t="n"/>
      <c r="E490" s="15">
        <f>IF(OR($D490="",$O490=""),"",IF($O490="法人或其他组织",IF($N490="",DATE(YEAR($D490)+50,12,31),DATE(YEAR($N490)+50,12,31)),"终生+50年（人工确认）"))</f>
        <v/>
      </c>
      <c r="F490" s="14">
        <f>IF($E490="","",IF(NOT(ISNUMBER($E490)),"人工确认",IF($E490&lt;TODAY(),"已逾期",IF($E490&lt;=TODAY()+180,"180天内","正常"))))</f>
        <v/>
      </c>
      <c r="G490" s="14" t="n"/>
      <c r="H490" s="14" t="n"/>
      <c r="I490" s="14" t="n"/>
      <c r="J490" s="14" t="n"/>
      <c r="K490" s="16" t="n"/>
      <c r="L490" s="14" t="n"/>
      <c r="M490" s="14" t="n"/>
      <c r="N490" s="15" t="n"/>
      <c r="O490" s="14" t="n"/>
      <c r="P490" s="15" t="n"/>
    </row>
    <row r="491">
      <c r="A491" s="14" t="n"/>
      <c r="B491" s="14" t="n"/>
      <c r="C491" s="14" t="n"/>
      <c r="D491" s="15" t="n"/>
      <c r="E491" s="15">
        <f>IF(OR($D491="",$O491=""),"",IF($O491="法人或其他组织",IF($N491="",DATE(YEAR($D491)+50,12,31),DATE(YEAR($N491)+50,12,31)),"终生+50年（人工确认）"))</f>
        <v/>
      </c>
      <c r="F491" s="14">
        <f>IF($E491="","",IF(NOT(ISNUMBER($E491)),"人工确认",IF($E491&lt;TODAY(),"已逾期",IF($E491&lt;=TODAY()+180,"180天内","正常"))))</f>
        <v/>
      </c>
      <c r="G491" s="14" t="n"/>
      <c r="H491" s="14" t="n"/>
      <c r="I491" s="14" t="n"/>
      <c r="J491" s="14" t="n"/>
      <c r="K491" s="16" t="n"/>
      <c r="L491" s="14" t="n"/>
      <c r="M491" s="14" t="n"/>
      <c r="N491" s="15" t="n"/>
      <c r="O491" s="14" t="n"/>
      <c r="P491" s="15" t="n"/>
    </row>
    <row r="492">
      <c r="A492" s="14" t="n"/>
      <c r="B492" s="14" t="n"/>
      <c r="C492" s="14" t="n"/>
      <c r="D492" s="15" t="n"/>
      <c r="E492" s="15">
        <f>IF(OR($D492="",$O492=""),"",IF($O492="法人或其他组织",IF($N492="",DATE(YEAR($D492)+50,12,31),DATE(YEAR($N492)+50,12,31)),"终生+50年（人工确认）"))</f>
        <v/>
      </c>
      <c r="F492" s="14">
        <f>IF($E492="","",IF(NOT(ISNUMBER($E492)),"人工确认",IF($E492&lt;TODAY(),"已逾期",IF($E492&lt;=TODAY()+180,"180天内","正常"))))</f>
        <v/>
      </c>
      <c r="G492" s="14" t="n"/>
      <c r="H492" s="14" t="n"/>
      <c r="I492" s="14" t="n"/>
      <c r="J492" s="14" t="n"/>
      <c r="K492" s="16" t="n"/>
      <c r="L492" s="14" t="n"/>
      <c r="M492" s="14" t="n"/>
      <c r="N492" s="15" t="n"/>
      <c r="O492" s="14" t="n"/>
      <c r="P492" s="15" t="n"/>
    </row>
    <row r="493">
      <c r="A493" s="14" t="n"/>
      <c r="B493" s="14" t="n"/>
      <c r="C493" s="14" t="n"/>
      <c r="D493" s="15" t="n"/>
      <c r="E493" s="15">
        <f>IF(OR($D493="",$O493=""),"",IF($O493="法人或其他组织",IF($N493="",DATE(YEAR($D493)+50,12,31),DATE(YEAR($N493)+50,12,31)),"终生+50年（人工确认）"))</f>
        <v/>
      </c>
      <c r="F493" s="14">
        <f>IF($E493="","",IF(NOT(ISNUMBER($E493)),"人工确认",IF($E493&lt;TODAY(),"已逾期",IF($E493&lt;=TODAY()+180,"180天内","正常"))))</f>
        <v/>
      </c>
      <c r="G493" s="14" t="n"/>
      <c r="H493" s="14" t="n"/>
      <c r="I493" s="14" t="n"/>
      <c r="J493" s="14" t="n"/>
      <c r="K493" s="16" t="n"/>
      <c r="L493" s="14" t="n"/>
      <c r="M493" s="14" t="n"/>
      <c r="N493" s="15" t="n"/>
      <c r="O493" s="14" t="n"/>
      <c r="P493" s="15" t="n"/>
    </row>
    <row r="494">
      <c r="A494" s="14" t="n"/>
      <c r="B494" s="14" t="n"/>
      <c r="C494" s="14" t="n"/>
      <c r="D494" s="15" t="n"/>
      <c r="E494" s="15">
        <f>IF(OR($D494="",$O494=""),"",IF($O494="法人或其他组织",IF($N494="",DATE(YEAR($D494)+50,12,31),DATE(YEAR($N494)+50,12,31)),"终生+50年（人工确认）"))</f>
        <v/>
      </c>
      <c r="F494" s="14">
        <f>IF($E494="","",IF(NOT(ISNUMBER($E494)),"人工确认",IF($E494&lt;TODAY(),"已逾期",IF($E494&lt;=TODAY()+180,"180天内","正常"))))</f>
        <v/>
      </c>
      <c r="G494" s="14" t="n"/>
      <c r="H494" s="14" t="n"/>
      <c r="I494" s="14" t="n"/>
      <c r="J494" s="14" t="n"/>
      <c r="K494" s="16" t="n"/>
      <c r="L494" s="14" t="n"/>
      <c r="M494" s="14" t="n"/>
      <c r="N494" s="15" t="n"/>
      <c r="O494" s="14" t="n"/>
      <c r="P494" s="15" t="n"/>
    </row>
    <row r="495">
      <c r="A495" s="14" t="n"/>
      <c r="B495" s="14" t="n"/>
      <c r="C495" s="14" t="n"/>
      <c r="D495" s="15" t="n"/>
      <c r="E495" s="15">
        <f>IF(OR($D495="",$O495=""),"",IF($O495="法人或其他组织",IF($N495="",DATE(YEAR($D495)+50,12,31),DATE(YEAR($N495)+50,12,31)),"终生+50年（人工确认）"))</f>
        <v/>
      </c>
      <c r="F495" s="14">
        <f>IF($E495="","",IF(NOT(ISNUMBER($E495)),"人工确认",IF($E495&lt;TODAY(),"已逾期",IF($E495&lt;=TODAY()+180,"180天内","正常"))))</f>
        <v/>
      </c>
      <c r="G495" s="14" t="n"/>
      <c r="H495" s="14" t="n"/>
      <c r="I495" s="14" t="n"/>
      <c r="J495" s="14" t="n"/>
      <c r="K495" s="16" t="n"/>
      <c r="L495" s="14" t="n"/>
      <c r="M495" s="14" t="n"/>
      <c r="N495" s="15" t="n"/>
      <c r="O495" s="14" t="n"/>
      <c r="P495" s="15" t="n"/>
    </row>
    <row r="496">
      <c r="A496" s="14" t="n"/>
      <c r="B496" s="14" t="n"/>
      <c r="C496" s="14" t="n"/>
      <c r="D496" s="15" t="n"/>
      <c r="E496" s="15">
        <f>IF(OR($D496="",$O496=""),"",IF($O496="法人或其他组织",IF($N496="",DATE(YEAR($D496)+50,12,31),DATE(YEAR($N496)+50,12,31)),"终生+50年（人工确认）"))</f>
        <v/>
      </c>
      <c r="F496" s="14">
        <f>IF($E496="","",IF(NOT(ISNUMBER($E496)),"人工确认",IF($E496&lt;TODAY(),"已逾期",IF($E496&lt;=TODAY()+180,"180天内","正常"))))</f>
        <v/>
      </c>
      <c r="G496" s="14" t="n"/>
      <c r="H496" s="14" t="n"/>
      <c r="I496" s="14" t="n"/>
      <c r="J496" s="14" t="n"/>
      <c r="K496" s="16" t="n"/>
      <c r="L496" s="14" t="n"/>
      <c r="M496" s="14" t="n"/>
      <c r="N496" s="15" t="n"/>
      <c r="O496" s="14" t="n"/>
      <c r="P496" s="15" t="n"/>
    </row>
    <row r="497">
      <c r="A497" s="14" t="n"/>
      <c r="B497" s="14" t="n"/>
      <c r="C497" s="14" t="n"/>
      <c r="D497" s="15" t="n"/>
      <c r="E497" s="15">
        <f>IF(OR($D497="",$O497=""),"",IF($O497="法人或其他组织",IF($N497="",DATE(YEAR($D497)+50,12,31),DATE(YEAR($N497)+50,12,31)),"终生+50年（人工确认）"))</f>
        <v/>
      </c>
      <c r="F497" s="14">
        <f>IF($E497="","",IF(NOT(ISNUMBER($E497)),"人工确认",IF($E497&lt;TODAY(),"已逾期",IF($E497&lt;=TODAY()+180,"180天内","正常"))))</f>
        <v/>
      </c>
      <c r="G497" s="14" t="n"/>
      <c r="H497" s="14" t="n"/>
      <c r="I497" s="14" t="n"/>
      <c r="J497" s="14" t="n"/>
      <c r="K497" s="16" t="n"/>
      <c r="L497" s="14" t="n"/>
      <c r="M497" s="14" t="n"/>
      <c r="N497" s="15" t="n"/>
      <c r="O497" s="14" t="n"/>
      <c r="P497" s="15" t="n"/>
    </row>
    <row r="498">
      <c r="A498" s="14" t="n"/>
      <c r="B498" s="14" t="n"/>
      <c r="C498" s="14" t="n"/>
      <c r="D498" s="15" t="n"/>
      <c r="E498" s="15">
        <f>IF(OR($D498="",$O498=""),"",IF($O498="法人或其他组织",IF($N498="",DATE(YEAR($D498)+50,12,31),DATE(YEAR($N498)+50,12,31)),"终生+50年（人工确认）"))</f>
        <v/>
      </c>
      <c r="F498" s="14">
        <f>IF($E498="","",IF(NOT(ISNUMBER($E498)),"人工确认",IF($E498&lt;TODAY(),"已逾期",IF($E498&lt;=TODAY()+180,"180天内","正常"))))</f>
        <v/>
      </c>
      <c r="G498" s="14" t="n"/>
      <c r="H498" s="14" t="n"/>
      <c r="I498" s="14" t="n"/>
      <c r="J498" s="14" t="n"/>
      <c r="K498" s="16" t="n"/>
      <c r="L498" s="14" t="n"/>
      <c r="M498" s="14" t="n"/>
      <c r="N498" s="15" t="n"/>
      <c r="O498" s="14" t="n"/>
      <c r="P498" s="15" t="n"/>
    </row>
    <row r="499">
      <c r="A499" s="14" t="n"/>
      <c r="B499" s="14" t="n"/>
      <c r="C499" s="14" t="n"/>
      <c r="D499" s="15" t="n"/>
      <c r="E499" s="15">
        <f>IF(OR($D499="",$O499=""),"",IF($O499="法人或其他组织",IF($N499="",DATE(YEAR($D499)+50,12,31),DATE(YEAR($N499)+50,12,31)),"终生+50年（人工确认）"))</f>
        <v/>
      </c>
      <c r="F499" s="14">
        <f>IF($E499="","",IF(NOT(ISNUMBER($E499)),"人工确认",IF($E499&lt;TODAY(),"已逾期",IF($E499&lt;=TODAY()+180,"180天内","正常"))))</f>
        <v/>
      </c>
      <c r="G499" s="14" t="n"/>
      <c r="H499" s="14" t="n"/>
      <c r="I499" s="14" t="n"/>
      <c r="J499" s="14" t="n"/>
      <c r="K499" s="16" t="n"/>
      <c r="L499" s="14" t="n"/>
      <c r="M499" s="14" t="n"/>
      <c r="N499" s="15" t="n"/>
      <c r="O499" s="14" t="n"/>
      <c r="P499" s="15" t="n"/>
    </row>
    <row r="500">
      <c r="A500" s="14" t="n"/>
      <c r="B500" s="14" t="n"/>
      <c r="C500" s="14" t="n"/>
      <c r="D500" s="15" t="n"/>
      <c r="E500" s="15">
        <f>IF(OR($D500="",$O500=""),"",IF($O500="法人或其他组织",IF($N500="",DATE(YEAR($D500)+50,12,31),DATE(YEAR($N500)+50,12,31)),"终生+50年（人工确认）"))</f>
        <v/>
      </c>
      <c r="F500" s="14">
        <f>IF($E500="","",IF(NOT(ISNUMBER($E500)),"人工确认",IF($E500&lt;TODAY(),"已逾期",IF($E500&lt;=TODAY()+180,"180天内","正常"))))</f>
        <v/>
      </c>
      <c r="G500" s="14" t="n"/>
      <c r="H500" s="14" t="n"/>
      <c r="I500" s="14" t="n"/>
      <c r="J500" s="14" t="n"/>
      <c r="K500" s="16" t="n"/>
      <c r="L500" s="14" t="n"/>
      <c r="M500" s="14" t="n"/>
      <c r="N500" s="15" t="n"/>
      <c r="O500" s="14" t="n"/>
      <c r="P500" s="15" t="n"/>
    </row>
  </sheetData>
  <autoFilter ref="A3:P500"/>
  <mergeCells count="2">
    <mergeCell ref="A1:P1"/>
    <mergeCell ref="A2:P2"/>
  </mergeCells>
  <conditionalFormatting sqref="E4:E500">
    <cfRule type="expression" priority="1" dxfId="0">
      <formula>AND(ISNUMBER($E4),$E4&lt;TODAY())</formula>
    </cfRule>
    <cfRule type="expression" priority="2" dxfId="1">
      <formula>AND(ISNUMBER($E4),$E4&gt;=TODAY(),$E4&lt;=TODAY()+180)</formula>
    </cfRule>
    <cfRule type="expression" priority="3" dxfId="2">
      <formula>AND(ISNUMBER($E4),$E4&gt;TODAY()+180)</formula>
    </cfRule>
  </conditionalFormatting>
  <conditionalFormatting sqref="F4:F500">
    <cfRule type="expression" priority="4" dxfId="3">
      <formula>$F4="已逾期"</formula>
    </cfRule>
    <cfRule type="expression" priority="5" dxfId="4">
      <formula>$F4="180天内"</formula>
    </cfRule>
  </conditionalFormatting>
  <dataValidations count="3">
    <dataValidation sqref="B4:B500" showDropDown="0" showInputMessage="1" showErrorMessage="1" allowBlank="1" errorTitle="输入不在清单内" error="请从下拉列表中选择" promptTitle="权利类型" prompt="通常为软件著作权" type="list">
      <formula1>"软件著作权,软件产品登记"</formula1>
    </dataValidation>
    <dataValidation sqref="G4:G500" showDropDown="0" showInputMessage="1" showErrorMessage="1" allowBlank="1" errorTitle="输入不在清单内" error="请从下拉列表中选择" promptTitle="状态" prompt="按当前进度选择" type="list">
      <formula1>"开发中,已登记,变更中,已转让,终止"</formula1>
    </dataValidation>
    <dataValidation sqref="O4:O500" showDropDown="0" showInputMessage="1" showErrorMessage="1" allowBlank="1" errorTitle="输入不在清单内" error="请从下拉列表中选择" promptTitle="著作权人类型" prompt="法人作品与自然人作品保护期不同" type="list">
      <formula1>"法人或其他组织,自然人"</formula1>
    </dataValidation>
  </dataValidations>
  <printOptions horizontalCentered="1"/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5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8" customWidth="1" min="3" max="3"/>
    <col width="12" customWidth="1" min="4" max="4"/>
    <col width="13" customWidth="1" min="5" max="5"/>
    <col width="13" customWidth="1" min="6" max="6"/>
    <col width="12" customWidth="1" min="7" max="7"/>
    <col width="15" customWidth="1" min="8" max="8"/>
    <col width="20" customWidth="1" min="9" max="9"/>
    <col width="10" customWidth="1" min="10" max="10"/>
    <col width="10" customWidth="1" min="11" max="11"/>
    <col width="28" customWidth="1" min="12" max="12"/>
    <col width="16" customWidth="1" min="13" max="13"/>
    <col width="11" customWidth="1" min="14" max="14"/>
    <col width="18" customWidth="1" min="15" max="15"/>
    <col width="18" customWidth="1" min="16" max="16"/>
  </cols>
  <sheetData>
    <row r="1" ht="30" customHeight="1">
      <c r="A1" s="1" t="inlineStr">
        <is>
          <t>域名台账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32" customHeight="1">
      <c r="A2" s="3" t="inlineStr">
        <is>
          <t>按注册日 + 注册年限算到期日 ｜ 以注册商后台为准 ｜ 持有人必须是公司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 ht="32" customHeight="1">
      <c r="A3" s="5" t="inlineStr">
        <is>
          <t>域名</t>
        </is>
      </c>
      <c r="B3" s="5" t="inlineStr">
        <is>
          <t>类型</t>
        </is>
      </c>
      <c r="C3" s="5" t="inlineStr">
        <is>
          <t>注册号/订单号</t>
        </is>
      </c>
      <c r="D3" s="5" t="inlineStr">
        <is>
          <t>注册日</t>
        </is>
      </c>
      <c r="E3" s="5" t="inlineStr">
        <is>
          <t>到期日（自动）</t>
        </is>
      </c>
      <c r="F3" s="5" t="inlineStr">
        <is>
          <t>到期提醒（自动）</t>
        </is>
      </c>
      <c r="G3" s="5" t="inlineStr">
        <is>
          <t>状态</t>
        </is>
      </c>
      <c r="H3" s="5" t="inlineStr">
        <is>
          <t>续费提醒日（自动）</t>
        </is>
      </c>
      <c r="I3" s="5" t="inlineStr">
        <is>
          <t>持有主体</t>
        </is>
      </c>
      <c r="J3" s="5" t="inlineStr">
        <is>
          <t>经办人</t>
        </is>
      </c>
      <c r="K3" s="5" t="inlineStr">
        <is>
          <t>预算（元）</t>
        </is>
      </c>
      <c r="L3" s="5" t="inlineStr">
        <is>
          <t>备注</t>
        </is>
      </c>
      <c r="M3" s="5" t="inlineStr">
        <is>
          <t>注册商</t>
        </is>
      </c>
      <c r="N3" s="5" t="inlineStr">
        <is>
          <t>注册年限（年）</t>
        </is>
      </c>
      <c r="O3" s="5" t="inlineStr">
        <is>
          <t>备案主体</t>
        </is>
      </c>
      <c r="P3" s="5" t="inlineStr">
        <is>
          <t>域名持有者</t>
        </is>
      </c>
    </row>
    <row r="4" ht="34" customHeight="1">
      <c r="A4" s="14" t="inlineStr">
        <is>
          <t>（示例）example.cn</t>
        </is>
      </c>
      <c r="B4" s="14" t="inlineStr">
        <is>
          <t>.cn</t>
        </is>
      </c>
      <c r="C4" s="14" t="inlineStr">
        <is>
          <t>ORDER-0000（虚构）</t>
        </is>
      </c>
      <c r="D4" s="15" t="n">
        <v>45597</v>
      </c>
      <c r="E4" s="15">
        <f>IF(OR($D4="",$N4=""),"",EDATE($D4,12*$N4))</f>
        <v/>
      </c>
      <c r="F4" s="14">
        <f>IF($E4="","",IF(NOT(ISNUMBER($E4)),"人工确认",IF($E4&lt;TODAY(),"已逾期",IF($E4&lt;=TODAY()+180,"180天内","正常"))))</f>
        <v/>
      </c>
      <c r="G4" s="14" t="inlineStr">
        <is>
          <t>使用中</t>
        </is>
      </c>
      <c r="H4" s="15">
        <f>IF($E4="","",$E4-30)</f>
        <v/>
      </c>
      <c r="I4" s="14" t="inlineStr">
        <is>
          <t>（示例）某科技公司</t>
        </is>
      </c>
      <c r="J4" s="14" t="inlineStr">
        <is>
          <t>IT/法务</t>
        </is>
      </c>
      <c r="K4" s="16" t="n">
        <v>100</v>
      </c>
      <c r="L4" s="14" t="inlineStr">
        <is>
          <t>示例行，可删除；域名与日期均为虚构</t>
        </is>
      </c>
      <c r="M4" s="14" t="inlineStr">
        <is>
          <t>（示例）注册商</t>
        </is>
      </c>
      <c r="N4" s="17" t="n">
        <v>2</v>
      </c>
      <c r="O4" s="14" t="inlineStr">
        <is>
          <t>（示例）某科技公司</t>
        </is>
      </c>
      <c r="P4" s="14" t="inlineStr">
        <is>
          <t>（示例）某科技公司</t>
        </is>
      </c>
    </row>
    <row r="5" ht="34" customHeight="1">
      <c r="A5" s="14" t="n"/>
      <c r="B5" s="14" t="n"/>
      <c r="C5" s="14" t="n"/>
      <c r="D5" s="15" t="n"/>
      <c r="E5" s="15">
        <f>IF(OR($D5="",$N5=""),"",EDATE($D5,12*$N5))</f>
        <v/>
      </c>
      <c r="F5" s="14">
        <f>IF($E5="","",IF(NOT(ISNUMBER($E5)),"人工确认",IF($E5&lt;TODAY(),"已逾期",IF($E5&lt;=TODAY()+180,"180天内","正常"))))</f>
        <v/>
      </c>
      <c r="G5" s="14" t="n"/>
      <c r="H5" s="15">
        <f>IF($E5="","",$E5-30)</f>
        <v/>
      </c>
      <c r="I5" s="14" t="n"/>
      <c r="J5" s="14" t="n"/>
      <c r="K5" s="16" t="n"/>
      <c r="L5" s="14" t="n"/>
      <c r="M5" s="14" t="n"/>
      <c r="N5" s="17" t="n"/>
      <c r="O5" s="14" t="n"/>
      <c r="P5" s="14" t="n"/>
    </row>
    <row r="6">
      <c r="A6" s="14" t="n"/>
      <c r="B6" s="14" t="n"/>
      <c r="C6" s="14" t="n"/>
      <c r="D6" s="15" t="n"/>
      <c r="E6" s="15">
        <f>IF(OR($D6="",$N6=""),"",EDATE($D6,12*$N6))</f>
        <v/>
      </c>
      <c r="F6" s="14">
        <f>IF($E6="","",IF(NOT(ISNUMBER($E6)),"人工确认",IF($E6&lt;TODAY(),"已逾期",IF($E6&lt;=TODAY()+180,"180天内","正常"))))</f>
        <v/>
      </c>
      <c r="G6" s="14" t="n"/>
      <c r="H6" s="15">
        <f>IF($E6="","",$E6-30)</f>
        <v/>
      </c>
      <c r="I6" s="14" t="n"/>
      <c r="J6" s="14" t="n"/>
      <c r="K6" s="16" t="n"/>
      <c r="L6" s="14" t="n"/>
      <c r="M6" s="14" t="n"/>
      <c r="N6" s="17" t="n"/>
      <c r="O6" s="14" t="n"/>
      <c r="P6" s="14" t="n"/>
    </row>
    <row r="7">
      <c r="A7" s="14" t="n"/>
      <c r="B7" s="14" t="n"/>
      <c r="C7" s="14" t="n"/>
      <c r="D7" s="15" t="n"/>
      <c r="E7" s="15">
        <f>IF(OR($D7="",$N7=""),"",EDATE($D7,12*$N7))</f>
        <v/>
      </c>
      <c r="F7" s="14">
        <f>IF($E7="","",IF(NOT(ISNUMBER($E7)),"人工确认",IF($E7&lt;TODAY(),"已逾期",IF($E7&lt;=TODAY()+180,"180天内","正常"))))</f>
        <v/>
      </c>
      <c r="G7" s="14" t="n"/>
      <c r="H7" s="15">
        <f>IF($E7="","",$E7-30)</f>
        <v/>
      </c>
      <c r="I7" s="14" t="n"/>
      <c r="J7" s="14" t="n"/>
      <c r="K7" s="16" t="n"/>
      <c r="L7" s="14" t="n"/>
      <c r="M7" s="14" t="n"/>
      <c r="N7" s="17" t="n"/>
      <c r="O7" s="14" t="n"/>
      <c r="P7" s="14" t="n"/>
    </row>
    <row r="8">
      <c r="A8" s="14" t="n"/>
      <c r="B8" s="14" t="n"/>
      <c r="C8" s="14" t="n"/>
      <c r="D8" s="15" t="n"/>
      <c r="E8" s="15">
        <f>IF(OR($D8="",$N8=""),"",EDATE($D8,12*$N8))</f>
        <v/>
      </c>
      <c r="F8" s="14">
        <f>IF($E8="","",IF(NOT(ISNUMBER($E8)),"人工确认",IF($E8&lt;TODAY(),"已逾期",IF($E8&lt;=TODAY()+180,"180天内","正常"))))</f>
        <v/>
      </c>
      <c r="G8" s="14" t="n"/>
      <c r="H8" s="15">
        <f>IF($E8="","",$E8-30)</f>
        <v/>
      </c>
      <c r="I8" s="14" t="n"/>
      <c r="J8" s="14" t="n"/>
      <c r="K8" s="16" t="n"/>
      <c r="L8" s="14" t="n"/>
      <c r="M8" s="14" t="n"/>
      <c r="N8" s="17" t="n"/>
      <c r="O8" s="14" t="n"/>
      <c r="P8" s="14" t="n"/>
    </row>
    <row r="9">
      <c r="A9" s="14" t="n"/>
      <c r="B9" s="14" t="n"/>
      <c r="C9" s="14" t="n"/>
      <c r="D9" s="15" t="n"/>
      <c r="E9" s="15">
        <f>IF(OR($D9="",$N9=""),"",EDATE($D9,12*$N9))</f>
        <v/>
      </c>
      <c r="F9" s="14">
        <f>IF($E9="","",IF(NOT(ISNUMBER($E9)),"人工确认",IF($E9&lt;TODAY(),"已逾期",IF($E9&lt;=TODAY()+180,"180天内","正常"))))</f>
        <v/>
      </c>
      <c r="G9" s="14" t="n"/>
      <c r="H9" s="15">
        <f>IF($E9="","",$E9-30)</f>
        <v/>
      </c>
      <c r="I9" s="14" t="n"/>
      <c r="J9" s="14" t="n"/>
      <c r="K9" s="16" t="n"/>
      <c r="L9" s="14" t="n"/>
      <c r="M9" s="14" t="n"/>
      <c r="N9" s="17" t="n"/>
      <c r="O9" s="14" t="n"/>
      <c r="P9" s="14" t="n"/>
    </row>
    <row r="10">
      <c r="A10" s="14" t="n"/>
      <c r="B10" s="14" t="n"/>
      <c r="C10" s="14" t="n"/>
      <c r="D10" s="15" t="n"/>
      <c r="E10" s="15">
        <f>IF(OR($D10="",$N10=""),"",EDATE($D10,12*$N10))</f>
        <v/>
      </c>
      <c r="F10" s="14">
        <f>IF($E10="","",IF(NOT(ISNUMBER($E10)),"人工确认",IF($E10&lt;TODAY(),"已逾期",IF($E10&lt;=TODAY()+180,"180天内","正常"))))</f>
        <v/>
      </c>
      <c r="G10" s="14" t="n"/>
      <c r="H10" s="15">
        <f>IF($E10="","",$E10-30)</f>
        <v/>
      </c>
      <c r="I10" s="14" t="n"/>
      <c r="J10" s="14" t="n"/>
      <c r="K10" s="16" t="n"/>
      <c r="L10" s="14" t="n"/>
      <c r="M10" s="14" t="n"/>
      <c r="N10" s="17" t="n"/>
      <c r="O10" s="14" t="n"/>
      <c r="P10" s="14" t="n"/>
    </row>
    <row r="11">
      <c r="A11" s="14" t="n"/>
      <c r="B11" s="14" t="n"/>
      <c r="C11" s="14" t="n"/>
      <c r="D11" s="15" t="n"/>
      <c r="E11" s="15">
        <f>IF(OR($D11="",$N11=""),"",EDATE($D11,12*$N11))</f>
        <v/>
      </c>
      <c r="F11" s="14">
        <f>IF($E11="","",IF(NOT(ISNUMBER($E11)),"人工确认",IF($E11&lt;TODAY(),"已逾期",IF($E11&lt;=TODAY()+180,"180天内","正常"))))</f>
        <v/>
      </c>
      <c r="G11" s="14" t="n"/>
      <c r="H11" s="15">
        <f>IF($E11="","",$E11-30)</f>
        <v/>
      </c>
      <c r="I11" s="14" t="n"/>
      <c r="J11" s="14" t="n"/>
      <c r="K11" s="16" t="n"/>
      <c r="L11" s="14" t="n"/>
      <c r="M11" s="14" t="n"/>
      <c r="N11" s="17" t="n"/>
      <c r="O11" s="14" t="n"/>
      <c r="P11" s="14" t="n"/>
    </row>
    <row r="12">
      <c r="A12" s="14" t="n"/>
      <c r="B12" s="14" t="n"/>
      <c r="C12" s="14" t="n"/>
      <c r="D12" s="15" t="n"/>
      <c r="E12" s="15">
        <f>IF(OR($D12="",$N12=""),"",EDATE($D12,12*$N12))</f>
        <v/>
      </c>
      <c r="F12" s="14">
        <f>IF($E12="","",IF(NOT(ISNUMBER($E12)),"人工确认",IF($E12&lt;TODAY(),"已逾期",IF($E12&lt;=TODAY()+180,"180天内","正常"))))</f>
        <v/>
      </c>
      <c r="G12" s="14" t="n"/>
      <c r="H12" s="15">
        <f>IF($E12="","",$E12-30)</f>
        <v/>
      </c>
      <c r="I12" s="14" t="n"/>
      <c r="J12" s="14" t="n"/>
      <c r="K12" s="16" t="n"/>
      <c r="L12" s="14" t="n"/>
      <c r="M12" s="14" t="n"/>
      <c r="N12" s="17" t="n"/>
      <c r="O12" s="14" t="n"/>
      <c r="P12" s="14" t="n"/>
    </row>
    <row r="13">
      <c r="A13" s="14" t="n"/>
      <c r="B13" s="14" t="n"/>
      <c r="C13" s="14" t="n"/>
      <c r="D13" s="15" t="n"/>
      <c r="E13" s="15">
        <f>IF(OR($D13="",$N13=""),"",EDATE($D13,12*$N13))</f>
        <v/>
      </c>
      <c r="F13" s="14">
        <f>IF($E13="","",IF(NOT(ISNUMBER($E13)),"人工确认",IF($E13&lt;TODAY(),"已逾期",IF($E13&lt;=TODAY()+180,"180天内","正常"))))</f>
        <v/>
      </c>
      <c r="G13" s="14" t="n"/>
      <c r="H13" s="15">
        <f>IF($E13="","",$E13-30)</f>
        <v/>
      </c>
      <c r="I13" s="14" t="n"/>
      <c r="J13" s="14" t="n"/>
      <c r="K13" s="16" t="n"/>
      <c r="L13" s="14" t="n"/>
      <c r="M13" s="14" t="n"/>
      <c r="N13" s="17" t="n"/>
      <c r="O13" s="14" t="n"/>
      <c r="P13" s="14" t="n"/>
    </row>
    <row r="14">
      <c r="A14" s="14" t="n"/>
      <c r="B14" s="14" t="n"/>
      <c r="C14" s="14" t="n"/>
      <c r="D14" s="15" t="n"/>
      <c r="E14" s="15">
        <f>IF(OR($D14="",$N14=""),"",EDATE($D14,12*$N14))</f>
        <v/>
      </c>
      <c r="F14" s="14">
        <f>IF($E14="","",IF(NOT(ISNUMBER($E14)),"人工确认",IF($E14&lt;TODAY(),"已逾期",IF($E14&lt;=TODAY()+180,"180天内","正常"))))</f>
        <v/>
      </c>
      <c r="G14" s="14" t="n"/>
      <c r="H14" s="15">
        <f>IF($E14="","",$E14-30)</f>
        <v/>
      </c>
      <c r="I14" s="14" t="n"/>
      <c r="J14" s="14" t="n"/>
      <c r="K14" s="16" t="n"/>
      <c r="L14" s="14" t="n"/>
      <c r="M14" s="14" t="n"/>
      <c r="N14" s="17" t="n"/>
      <c r="O14" s="14" t="n"/>
      <c r="P14" s="14" t="n"/>
    </row>
    <row r="15">
      <c r="A15" s="14" t="n"/>
      <c r="B15" s="14" t="n"/>
      <c r="C15" s="14" t="n"/>
      <c r="D15" s="15" t="n"/>
      <c r="E15" s="15">
        <f>IF(OR($D15="",$N15=""),"",EDATE($D15,12*$N15))</f>
        <v/>
      </c>
      <c r="F15" s="14">
        <f>IF($E15="","",IF(NOT(ISNUMBER($E15)),"人工确认",IF($E15&lt;TODAY(),"已逾期",IF($E15&lt;=TODAY()+180,"180天内","正常"))))</f>
        <v/>
      </c>
      <c r="G15" s="14" t="n"/>
      <c r="H15" s="15">
        <f>IF($E15="","",$E15-30)</f>
        <v/>
      </c>
      <c r="I15" s="14" t="n"/>
      <c r="J15" s="14" t="n"/>
      <c r="K15" s="16" t="n"/>
      <c r="L15" s="14" t="n"/>
      <c r="M15" s="14" t="n"/>
      <c r="N15" s="17" t="n"/>
      <c r="O15" s="14" t="n"/>
      <c r="P15" s="14" t="n"/>
    </row>
    <row r="16">
      <c r="A16" s="14" t="n"/>
      <c r="B16" s="14" t="n"/>
      <c r="C16" s="14" t="n"/>
      <c r="D16" s="15" t="n"/>
      <c r="E16" s="15">
        <f>IF(OR($D16="",$N16=""),"",EDATE($D16,12*$N16))</f>
        <v/>
      </c>
      <c r="F16" s="14">
        <f>IF($E16="","",IF(NOT(ISNUMBER($E16)),"人工确认",IF($E16&lt;TODAY(),"已逾期",IF($E16&lt;=TODAY()+180,"180天内","正常"))))</f>
        <v/>
      </c>
      <c r="G16" s="14" t="n"/>
      <c r="H16" s="15">
        <f>IF($E16="","",$E16-30)</f>
        <v/>
      </c>
      <c r="I16" s="14" t="n"/>
      <c r="J16" s="14" t="n"/>
      <c r="K16" s="16" t="n"/>
      <c r="L16" s="14" t="n"/>
      <c r="M16" s="14" t="n"/>
      <c r="N16" s="17" t="n"/>
      <c r="O16" s="14" t="n"/>
      <c r="P16" s="14" t="n"/>
    </row>
    <row r="17">
      <c r="A17" s="14" t="n"/>
      <c r="B17" s="14" t="n"/>
      <c r="C17" s="14" t="n"/>
      <c r="D17" s="15" t="n"/>
      <c r="E17" s="15">
        <f>IF(OR($D17="",$N17=""),"",EDATE($D17,12*$N17))</f>
        <v/>
      </c>
      <c r="F17" s="14">
        <f>IF($E17="","",IF(NOT(ISNUMBER($E17)),"人工确认",IF($E17&lt;TODAY(),"已逾期",IF($E17&lt;=TODAY()+180,"180天内","正常"))))</f>
        <v/>
      </c>
      <c r="G17" s="14" t="n"/>
      <c r="H17" s="15">
        <f>IF($E17="","",$E17-30)</f>
        <v/>
      </c>
      <c r="I17" s="14" t="n"/>
      <c r="J17" s="14" t="n"/>
      <c r="K17" s="16" t="n"/>
      <c r="L17" s="14" t="n"/>
      <c r="M17" s="14" t="n"/>
      <c r="N17" s="17" t="n"/>
      <c r="O17" s="14" t="n"/>
      <c r="P17" s="14" t="n"/>
    </row>
    <row r="18">
      <c r="A18" s="14" t="n"/>
      <c r="B18" s="14" t="n"/>
      <c r="C18" s="14" t="n"/>
      <c r="D18" s="15" t="n"/>
      <c r="E18" s="15">
        <f>IF(OR($D18="",$N18=""),"",EDATE($D18,12*$N18))</f>
        <v/>
      </c>
      <c r="F18" s="14">
        <f>IF($E18="","",IF(NOT(ISNUMBER($E18)),"人工确认",IF($E18&lt;TODAY(),"已逾期",IF($E18&lt;=TODAY()+180,"180天内","正常"))))</f>
        <v/>
      </c>
      <c r="G18" s="14" t="n"/>
      <c r="H18" s="15">
        <f>IF($E18="","",$E18-30)</f>
        <v/>
      </c>
      <c r="I18" s="14" t="n"/>
      <c r="J18" s="14" t="n"/>
      <c r="K18" s="16" t="n"/>
      <c r="L18" s="14" t="n"/>
      <c r="M18" s="14" t="n"/>
      <c r="N18" s="17" t="n"/>
      <c r="O18" s="14" t="n"/>
      <c r="P18" s="14" t="n"/>
    </row>
    <row r="19">
      <c r="A19" s="14" t="n"/>
      <c r="B19" s="14" t="n"/>
      <c r="C19" s="14" t="n"/>
      <c r="D19" s="15" t="n"/>
      <c r="E19" s="15">
        <f>IF(OR($D19="",$N19=""),"",EDATE($D19,12*$N19))</f>
        <v/>
      </c>
      <c r="F19" s="14">
        <f>IF($E19="","",IF(NOT(ISNUMBER($E19)),"人工确认",IF($E19&lt;TODAY(),"已逾期",IF($E19&lt;=TODAY()+180,"180天内","正常"))))</f>
        <v/>
      </c>
      <c r="G19" s="14" t="n"/>
      <c r="H19" s="15">
        <f>IF($E19="","",$E19-30)</f>
        <v/>
      </c>
      <c r="I19" s="14" t="n"/>
      <c r="J19" s="14" t="n"/>
      <c r="K19" s="16" t="n"/>
      <c r="L19" s="14" t="n"/>
      <c r="M19" s="14" t="n"/>
      <c r="N19" s="17" t="n"/>
      <c r="O19" s="14" t="n"/>
      <c r="P19" s="14" t="n"/>
    </row>
    <row r="20">
      <c r="A20" s="14" t="n"/>
      <c r="B20" s="14" t="n"/>
      <c r="C20" s="14" t="n"/>
      <c r="D20" s="15" t="n"/>
      <c r="E20" s="15">
        <f>IF(OR($D20="",$N20=""),"",EDATE($D20,12*$N20))</f>
        <v/>
      </c>
      <c r="F20" s="14">
        <f>IF($E20="","",IF(NOT(ISNUMBER($E20)),"人工确认",IF($E20&lt;TODAY(),"已逾期",IF($E20&lt;=TODAY()+180,"180天内","正常"))))</f>
        <v/>
      </c>
      <c r="G20" s="14" t="n"/>
      <c r="H20" s="15">
        <f>IF($E20="","",$E20-30)</f>
        <v/>
      </c>
      <c r="I20" s="14" t="n"/>
      <c r="J20" s="14" t="n"/>
      <c r="K20" s="16" t="n"/>
      <c r="L20" s="14" t="n"/>
      <c r="M20" s="14" t="n"/>
      <c r="N20" s="17" t="n"/>
      <c r="O20" s="14" t="n"/>
      <c r="P20" s="14" t="n"/>
    </row>
    <row r="21">
      <c r="A21" s="14" t="n"/>
      <c r="B21" s="14" t="n"/>
      <c r="C21" s="14" t="n"/>
      <c r="D21" s="15" t="n"/>
      <c r="E21" s="15">
        <f>IF(OR($D21="",$N21=""),"",EDATE($D21,12*$N21))</f>
        <v/>
      </c>
      <c r="F21" s="14">
        <f>IF($E21="","",IF(NOT(ISNUMBER($E21)),"人工确认",IF($E21&lt;TODAY(),"已逾期",IF($E21&lt;=TODAY()+180,"180天内","正常"))))</f>
        <v/>
      </c>
      <c r="G21" s="14" t="n"/>
      <c r="H21" s="15">
        <f>IF($E21="","",$E21-30)</f>
        <v/>
      </c>
      <c r="I21" s="14" t="n"/>
      <c r="J21" s="14" t="n"/>
      <c r="K21" s="16" t="n"/>
      <c r="L21" s="14" t="n"/>
      <c r="M21" s="14" t="n"/>
      <c r="N21" s="17" t="n"/>
      <c r="O21" s="14" t="n"/>
      <c r="P21" s="14" t="n"/>
    </row>
    <row r="22">
      <c r="A22" s="14" t="n"/>
      <c r="B22" s="14" t="n"/>
      <c r="C22" s="14" t="n"/>
      <c r="D22" s="15" t="n"/>
      <c r="E22" s="15">
        <f>IF(OR($D22="",$N22=""),"",EDATE($D22,12*$N22))</f>
        <v/>
      </c>
      <c r="F22" s="14">
        <f>IF($E22="","",IF(NOT(ISNUMBER($E22)),"人工确认",IF($E22&lt;TODAY(),"已逾期",IF($E22&lt;=TODAY()+180,"180天内","正常"))))</f>
        <v/>
      </c>
      <c r="G22" s="14" t="n"/>
      <c r="H22" s="15">
        <f>IF($E22="","",$E22-30)</f>
        <v/>
      </c>
      <c r="I22" s="14" t="n"/>
      <c r="J22" s="14" t="n"/>
      <c r="K22" s="16" t="n"/>
      <c r="L22" s="14" t="n"/>
      <c r="M22" s="14" t="n"/>
      <c r="N22" s="17" t="n"/>
      <c r="O22" s="14" t="n"/>
      <c r="P22" s="14" t="n"/>
    </row>
    <row r="23">
      <c r="A23" s="14" t="n"/>
      <c r="B23" s="14" t="n"/>
      <c r="C23" s="14" t="n"/>
      <c r="D23" s="15" t="n"/>
      <c r="E23" s="15">
        <f>IF(OR($D23="",$N23=""),"",EDATE($D23,12*$N23))</f>
        <v/>
      </c>
      <c r="F23" s="14">
        <f>IF($E23="","",IF(NOT(ISNUMBER($E23)),"人工确认",IF($E23&lt;TODAY(),"已逾期",IF($E23&lt;=TODAY()+180,"180天内","正常"))))</f>
        <v/>
      </c>
      <c r="G23" s="14" t="n"/>
      <c r="H23" s="15">
        <f>IF($E23="","",$E23-30)</f>
        <v/>
      </c>
      <c r="I23" s="14" t="n"/>
      <c r="J23" s="14" t="n"/>
      <c r="K23" s="16" t="n"/>
      <c r="L23" s="14" t="n"/>
      <c r="M23" s="14" t="n"/>
      <c r="N23" s="17" t="n"/>
      <c r="O23" s="14" t="n"/>
      <c r="P23" s="14" t="n"/>
    </row>
    <row r="24">
      <c r="A24" s="14" t="n"/>
      <c r="B24" s="14" t="n"/>
      <c r="C24" s="14" t="n"/>
      <c r="D24" s="15" t="n"/>
      <c r="E24" s="15">
        <f>IF(OR($D24="",$N24=""),"",EDATE($D24,12*$N24))</f>
        <v/>
      </c>
      <c r="F24" s="14">
        <f>IF($E24="","",IF(NOT(ISNUMBER($E24)),"人工确认",IF($E24&lt;TODAY(),"已逾期",IF($E24&lt;=TODAY()+180,"180天内","正常"))))</f>
        <v/>
      </c>
      <c r="G24" s="14" t="n"/>
      <c r="H24" s="15">
        <f>IF($E24="","",$E24-30)</f>
        <v/>
      </c>
      <c r="I24" s="14" t="n"/>
      <c r="J24" s="14" t="n"/>
      <c r="K24" s="16" t="n"/>
      <c r="L24" s="14" t="n"/>
      <c r="M24" s="14" t="n"/>
      <c r="N24" s="17" t="n"/>
      <c r="O24" s="14" t="n"/>
      <c r="P24" s="14" t="n"/>
    </row>
    <row r="25">
      <c r="A25" s="14" t="n"/>
      <c r="B25" s="14" t="n"/>
      <c r="C25" s="14" t="n"/>
      <c r="D25" s="15" t="n"/>
      <c r="E25" s="15">
        <f>IF(OR($D25="",$N25=""),"",EDATE($D25,12*$N25))</f>
        <v/>
      </c>
      <c r="F25" s="14">
        <f>IF($E25="","",IF(NOT(ISNUMBER($E25)),"人工确认",IF($E25&lt;TODAY(),"已逾期",IF($E25&lt;=TODAY()+180,"180天内","正常"))))</f>
        <v/>
      </c>
      <c r="G25" s="14" t="n"/>
      <c r="H25" s="15">
        <f>IF($E25="","",$E25-30)</f>
        <v/>
      </c>
      <c r="I25" s="14" t="n"/>
      <c r="J25" s="14" t="n"/>
      <c r="K25" s="16" t="n"/>
      <c r="L25" s="14" t="n"/>
      <c r="M25" s="14" t="n"/>
      <c r="N25" s="17" t="n"/>
      <c r="O25" s="14" t="n"/>
      <c r="P25" s="14" t="n"/>
    </row>
    <row r="26">
      <c r="A26" s="14" t="n"/>
      <c r="B26" s="14" t="n"/>
      <c r="C26" s="14" t="n"/>
      <c r="D26" s="15" t="n"/>
      <c r="E26" s="15">
        <f>IF(OR($D26="",$N26=""),"",EDATE($D26,12*$N26))</f>
        <v/>
      </c>
      <c r="F26" s="14">
        <f>IF($E26="","",IF(NOT(ISNUMBER($E26)),"人工确认",IF($E26&lt;TODAY(),"已逾期",IF($E26&lt;=TODAY()+180,"180天内","正常"))))</f>
        <v/>
      </c>
      <c r="G26" s="14" t="n"/>
      <c r="H26" s="15">
        <f>IF($E26="","",$E26-30)</f>
        <v/>
      </c>
      <c r="I26" s="14" t="n"/>
      <c r="J26" s="14" t="n"/>
      <c r="K26" s="16" t="n"/>
      <c r="L26" s="14" t="n"/>
      <c r="M26" s="14" t="n"/>
      <c r="N26" s="17" t="n"/>
      <c r="O26" s="14" t="n"/>
      <c r="P26" s="14" t="n"/>
    </row>
    <row r="27">
      <c r="A27" s="14" t="n"/>
      <c r="B27" s="14" t="n"/>
      <c r="C27" s="14" t="n"/>
      <c r="D27" s="15" t="n"/>
      <c r="E27" s="15">
        <f>IF(OR($D27="",$N27=""),"",EDATE($D27,12*$N27))</f>
        <v/>
      </c>
      <c r="F27" s="14">
        <f>IF($E27="","",IF(NOT(ISNUMBER($E27)),"人工确认",IF($E27&lt;TODAY(),"已逾期",IF($E27&lt;=TODAY()+180,"180天内","正常"))))</f>
        <v/>
      </c>
      <c r="G27" s="14" t="n"/>
      <c r="H27" s="15">
        <f>IF($E27="","",$E27-30)</f>
        <v/>
      </c>
      <c r="I27" s="14" t="n"/>
      <c r="J27" s="14" t="n"/>
      <c r="K27" s="16" t="n"/>
      <c r="L27" s="14" t="n"/>
      <c r="M27" s="14" t="n"/>
      <c r="N27" s="17" t="n"/>
      <c r="O27" s="14" t="n"/>
      <c r="P27" s="14" t="n"/>
    </row>
    <row r="28">
      <c r="A28" s="14" t="n"/>
      <c r="B28" s="14" t="n"/>
      <c r="C28" s="14" t="n"/>
      <c r="D28" s="15" t="n"/>
      <c r="E28" s="15">
        <f>IF(OR($D28="",$N28=""),"",EDATE($D28,12*$N28))</f>
        <v/>
      </c>
      <c r="F28" s="14">
        <f>IF($E28="","",IF(NOT(ISNUMBER($E28)),"人工确认",IF($E28&lt;TODAY(),"已逾期",IF($E28&lt;=TODAY()+180,"180天内","正常"))))</f>
        <v/>
      </c>
      <c r="G28" s="14" t="n"/>
      <c r="H28" s="15">
        <f>IF($E28="","",$E28-30)</f>
        <v/>
      </c>
      <c r="I28" s="14" t="n"/>
      <c r="J28" s="14" t="n"/>
      <c r="K28" s="16" t="n"/>
      <c r="L28" s="14" t="n"/>
      <c r="M28" s="14" t="n"/>
      <c r="N28" s="17" t="n"/>
      <c r="O28" s="14" t="n"/>
      <c r="P28" s="14" t="n"/>
    </row>
    <row r="29">
      <c r="A29" s="14" t="n"/>
      <c r="B29" s="14" t="n"/>
      <c r="C29" s="14" t="n"/>
      <c r="D29" s="15" t="n"/>
      <c r="E29" s="15">
        <f>IF(OR($D29="",$N29=""),"",EDATE($D29,12*$N29))</f>
        <v/>
      </c>
      <c r="F29" s="14">
        <f>IF($E29="","",IF(NOT(ISNUMBER($E29)),"人工确认",IF($E29&lt;TODAY(),"已逾期",IF($E29&lt;=TODAY()+180,"180天内","正常"))))</f>
        <v/>
      </c>
      <c r="G29" s="14" t="n"/>
      <c r="H29" s="15">
        <f>IF($E29="","",$E29-30)</f>
        <v/>
      </c>
      <c r="I29" s="14" t="n"/>
      <c r="J29" s="14" t="n"/>
      <c r="K29" s="16" t="n"/>
      <c r="L29" s="14" t="n"/>
      <c r="M29" s="14" t="n"/>
      <c r="N29" s="17" t="n"/>
      <c r="O29" s="14" t="n"/>
      <c r="P29" s="14" t="n"/>
    </row>
    <row r="30">
      <c r="A30" s="14" t="n"/>
      <c r="B30" s="14" t="n"/>
      <c r="C30" s="14" t="n"/>
      <c r="D30" s="15" t="n"/>
      <c r="E30" s="15">
        <f>IF(OR($D30="",$N30=""),"",EDATE($D30,12*$N30))</f>
        <v/>
      </c>
      <c r="F30" s="14">
        <f>IF($E30="","",IF(NOT(ISNUMBER($E30)),"人工确认",IF($E30&lt;TODAY(),"已逾期",IF($E30&lt;=TODAY()+180,"180天内","正常"))))</f>
        <v/>
      </c>
      <c r="G30" s="14" t="n"/>
      <c r="H30" s="15">
        <f>IF($E30="","",$E30-30)</f>
        <v/>
      </c>
      <c r="I30" s="14" t="n"/>
      <c r="J30" s="14" t="n"/>
      <c r="K30" s="16" t="n"/>
      <c r="L30" s="14" t="n"/>
      <c r="M30" s="14" t="n"/>
      <c r="N30" s="17" t="n"/>
      <c r="O30" s="14" t="n"/>
      <c r="P30" s="14" t="n"/>
    </row>
    <row r="31">
      <c r="A31" s="14" t="n"/>
      <c r="B31" s="14" t="n"/>
      <c r="C31" s="14" t="n"/>
      <c r="D31" s="15" t="n"/>
      <c r="E31" s="15">
        <f>IF(OR($D31="",$N31=""),"",EDATE($D31,12*$N31))</f>
        <v/>
      </c>
      <c r="F31" s="14">
        <f>IF($E31="","",IF(NOT(ISNUMBER($E31)),"人工确认",IF($E31&lt;TODAY(),"已逾期",IF($E31&lt;=TODAY()+180,"180天内","正常"))))</f>
        <v/>
      </c>
      <c r="G31" s="14" t="n"/>
      <c r="H31" s="15">
        <f>IF($E31="","",$E31-30)</f>
        <v/>
      </c>
      <c r="I31" s="14" t="n"/>
      <c r="J31" s="14" t="n"/>
      <c r="K31" s="16" t="n"/>
      <c r="L31" s="14" t="n"/>
      <c r="M31" s="14" t="n"/>
      <c r="N31" s="17" t="n"/>
      <c r="O31" s="14" t="n"/>
      <c r="P31" s="14" t="n"/>
    </row>
    <row r="32">
      <c r="A32" s="14" t="n"/>
      <c r="B32" s="14" t="n"/>
      <c r="C32" s="14" t="n"/>
      <c r="D32" s="15" t="n"/>
      <c r="E32" s="15">
        <f>IF(OR($D32="",$N32=""),"",EDATE($D32,12*$N32))</f>
        <v/>
      </c>
      <c r="F32" s="14">
        <f>IF($E32="","",IF(NOT(ISNUMBER($E32)),"人工确认",IF($E32&lt;TODAY(),"已逾期",IF($E32&lt;=TODAY()+180,"180天内","正常"))))</f>
        <v/>
      </c>
      <c r="G32" s="14" t="n"/>
      <c r="H32" s="15">
        <f>IF($E32="","",$E32-30)</f>
        <v/>
      </c>
      <c r="I32" s="14" t="n"/>
      <c r="J32" s="14" t="n"/>
      <c r="K32" s="16" t="n"/>
      <c r="L32" s="14" t="n"/>
      <c r="M32" s="14" t="n"/>
      <c r="N32" s="17" t="n"/>
      <c r="O32" s="14" t="n"/>
      <c r="P32" s="14" t="n"/>
    </row>
    <row r="33">
      <c r="A33" s="14" t="n"/>
      <c r="B33" s="14" t="n"/>
      <c r="C33" s="14" t="n"/>
      <c r="D33" s="15" t="n"/>
      <c r="E33" s="15">
        <f>IF(OR($D33="",$N33=""),"",EDATE($D33,12*$N33))</f>
        <v/>
      </c>
      <c r="F33" s="14">
        <f>IF($E33="","",IF(NOT(ISNUMBER($E33)),"人工确认",IF($E33&lt;TODAY(),"已逾期",IF($E33&lt;=TODAY()+180,"180天内","正常"))))</f>
        <v/>
      </c>
      <c r="G33" s="14" t="n"/>
      <c r="H33" s="15">
        <f>IF($E33="","",$E33-30)</f>
        <v/>
      </c>
      <c r="I33" s="14" t="n"/>
      <c r="J33" s="14" t="n"/>
      <c r="K33" s="16" t="n"/>
      <c r="L33" s="14" t="n"/>
      <c r="M33" s="14" t="n"/>
      <c r="N33" s="17" t="n"/>
      <c r="O33" s="14" t="n"/>
      <c r="P33" s="14" t="n"/>
    </row>
    <row r="34">
      <c r="A34" s="14" t="n"/>
      <c r="B34" s="14" t="n"/>
      <c r="C34" s="14" t="n"/>
      <c r="D34" s="15" t="n"/>
      <c r="E34" s="15">
        <f>IF(OR($D34="",$N34=""),"",EDATE($D34,12*$N34))</f>
        <v/>
      </c>
      <c r="F34" s="14">
        <f>IF($E34="","",IF(NOT(ISNUMBER($E34)),"人工确认",IF($E34&lt;TODAY(),"已逾期",IF($E34&lt;=TODAY()+180,"180天内","正常"))))</f>
        <v/>
      </c>
      <c r="G34" s="14" t="n"/>
      <c r="H34" s="15">
        <f>IF($E34="","",$E34-30)</f>
        <v/>
      </c>
      <c r="I34" s="14" t="n"/>
      <c r="J34" s="14" t="n"/>
      <c r="K34" s="16" t="n"/>
      <c r="L34" s="14" t="n"/>
      <c r="M34" s="14" t="n"/>
      <c r="N34" s="17" t="n"/>
      <c r="O34" s="14" t="n"/>
      <c r="P34" s="14" t="n"/>
    </row>
    <row r="35">
      <c r="A35" s="14" t="n"/>
      <c r="B35" s="14" t="n"/>
      <c r="C35" s="14" t="n"/>
      <c r="D35" s="15" t="n"/>
      <c r="E35" s="15">
        <f>IF(OR($D35="",$N35=""),"",EDATE($D35,12*$N35))</f>
        <v/>
      </c>
      <c r="F35" s="14">
        <f>IF($E35="","",IF(NOT(ISNUMBER($E35)),"人工确认",IF($E35&lt;TODAY(),"已逾期",IF($E35&lt;=TODAY()+180,"180天内","正常"))))</f>
        <v/>
      </c>
      <c r="G35" s="14" t="n"/>
      <c r="H35" s="15">
        <f>IF($E35="","",$E35-30)</f>
        <v/>
      </c>
      <c r="I35" s="14" t="n"/>
      <c r="J35" s="14" t="n"/>
      <c r="K35" s="16" t="n"/>
      <c r="L35" s="14" t="n"/>
      <c r="M35" s="14" t="n"/>
      <c r="N35" s="17" t="n"/>
      <c r="O35" s="14" t="n"/>
      <c r="P35" s="14" t="n"/>
    </row>
    <row r="36">
      <c r="A36" s="14" t="n"/>
      <c r="B36" s="14" t="n"/>
      <c r="C36" s="14" t="n"/>
      <c r="D36" s="15" t="n"/>
      <c r="E36" s="15">
        <f>IF(OR($D36="",$N36=""),"",EDATE($D36,12*$N36))</f>
        <v/>
      </c>
      <c r="F36" s="14">
        <f>IF($E36="","",IF(NOT(ISNUMBER($E36)),"人工确认",IF($E36&lt;TODAY(),"已逾期",IF($E36&lt;=TODAY()+180,"180天内","正常"))))</f>
        <v/>
      </c>
      <c r="G36" s="14" t="n"/>
      <c r="H36" s="15">
        <f>IF($E36="","",$E36-30)</f>
        <v/>
      </c>
      <c r="I36" s="14" t="n"/>
      <c r="J36" s="14" t="n"/>
      <c r="K36" s="16" t="n"/>
      <c r="L36" s="14" t="n"/>
      <c r="M36" s="14" t="n"/>
      <c r="N36" s="17" t="n"/>
      <c r="O36" s="14" t="n"/>
      <c r="P36" s="14" t="n"/>
    </row>
    <row r="37">
      <c r="A37" s="14" t="n"/>
      <c r="B37" s="14" t="n"/>
      <c r="C37" s="14" t="n"/>
      <c r="D37" s="15" t="n"/>
      <c r="E37" s="15">
        <f>IF(OR($D37="",$N37=""),"",EDATE($D37,12*$N37))</f>
        <v/>
      </c>
      <c r="F37" s="14">
        <f>IF($E37="","",IF(NOT(ISNUMBER($E37)),"人工确认",IF($E37&lt;TODAY(),"已逾期",IF($E37&lt;=TODAY()+180,"180天内","正常"))))</f>
        <v/>
      </c>
      <c r="G37" s="14" t="n"/>
      <c r="H37" s="15">
        <f>IF($E37="","",$E37-30)</f>
        <v/>
      </c>
      <c r="I37" s="14" t="n"/>
      <c r="J37" s="14" t="n"/>
      <c r="K37" s="16" t="n"/>
      <c r="L37" s="14" t="n"/>
      <c r="M37" s="14" t="n"/>
      <c r="N37" s="17" t="n"/>
      <c r="O37" s="14" t="n"/>
      <c r="P37" s="14" t="n"/>
    </row>
    <row r="38">
      <c r="A38" s="14" t="n"/>
      <c r="B38" s="14" t="n"/>
      <c r="C38" s="14" t="n"/>
      <c r="D38" s="15" t="n"/>
      <c r="E38" s="15">
        <f>IF(OR($D38="",$N38=""),"",EDATE($D38,12*$N38))</f>
        <v/>
      </c>
      <c r="F38" s="14">
        <f>IF($E38="","",IF(NOT(ISNUMBER($E38)),"人工确认",IF($E38&lt;TODAY(),"已逾期",IF($E38&lt;=TODAY()+180,"180天内","正常"))))</f>
        <v/>
      </c>
      <c r="G38" s="14" t="n"/>
      <c r="H38" s="15">
        <f>IF($E38="","",$E38-30)</f>
        <v/>
      </c>
      <c r="I38" s="14" t="n"/>
      <c r="J38" s="14" t="n"/>
      <c r="K38" s="16" t="n"/>
      <c r="L38" s="14" t="n"/>
      <c r="M38" s="14" t="n"/>
      <c r="N38" s="17" t="n"/>
      <c r="O38" s="14" t="n"/>
      <c r="P38" s="14" t="n"/>
    </row>
    <row r="39">
      <c r="A39" s="14" t="n"/>
      <c r="B39" s="14" t="n"/>
      <c r="C39" s="14" t="n"/>
      <c r="D39" s="15" t="n"/>
      <c r="E39" s="15">
        <f>IF(OR($D39="",$N39=""),"",EDATE($D39,12*$N39))</f>
        <v/>
      </c>
      <c r="F39" s="14">
        <f>IF($E39="","",IF(NOT(ISNUMBER($E39)),"人工确认",IF($E39&lt;TODAY(),"已逾期",IF($E39&lt;=TODAY()+180,"180天内","正常"))))</f>
        <v/>
      </c>
      <c r="G39" s="14" t="n"/>
      <c r="H39" s="15">
        <f>IF($E39="","",$E39-30)</f>
        <v/>
      </c>
      <c r="I39" s="14" t="n"/>
      <c r="J39" s="14" t="n"/>
      <c r="K39" s="16" t="n"/>
      <c r="L39" s="14" t="n"/>
      <c r="M39" s="14" t="n"/>
      <c r="N39" s="17" t="n"/>
      <c r="O39" s="14" t="n"/>
      <c r="P39" s="14" t="n"/>
    </row>
    <row r="40">
      <c r="A40" s="14" t="n"/>
      <c r="B40" s="14" t="n"/>
      <c r="C40" s="14" t="n"/>
      <c r="D40" s="15" t="n"/>
      <c r="E40" s="15">
        <f>IF(OR($D40="",$N40=""),"",EDATE($D40,12*$N40))</f>
        <v/>
      </c>
      <c r="F40" s="14">
        <f>IF($E40="","",IF(NOT(ISNUMBER($E40)),"人工确认",IF($E40&lt;TODAY(),"已逾期",IF($E40&lt;=TODAY()+180,"180天内","正常"))))</f>
        <v/>
      </c>
      <c r="G40" s="14" t="n"/>
      <c r="H40" s="15">
        <f>IF($E40="","",$E40-30)</f>
        <v/>
      </c>
      <c r="I40" s="14" t="n"/>
      <c r="J40" s="14" t="n"/>
      <c r="K40" s="16" t="n"/>
      <c r="L40" s="14" t="n"/>
      <c r="M40" s="14" t="n"/>
      <c r="N40" s="17" t="n"/>
      <c r="O40" s="14" t="n"/>
      <c r="P40" s="14" t="n"/>
    </row>
    <row r="41">
      <c r="A41" s="14" t="n"/>
      <c r="B41" s="14" t="n"/>
      <c r="C41" s="14" t="n"/>
      <c r="D41" s="15" t="n"/>
      <c r="E41" s="15">
        <f>IF(OR($D41="",$N41=""),"",EDATE($D41,12*$N41))</f>
        <v/>
      </c>
      <c r="F41" s="14">
        <f>IF($E41="","",IF(NOT(ISNUMBER($E41)),"人工确认",IF($E41&lt;TODAY(),"已逾期",IF($E41&lt;=TODAY()+180,"180天内","正常"))))</f>
        <v/>
      </c>
      <c r="G41" s="14" t="n"/>
      <c r="H41" s="15">
        <f>IF($E41="","",$E41-30)</f>
        <v/>
      </c>
      <c r="I41" s="14" t="n"/>
      <c r="J41" s="14" t="n"/>
      <c r="K41" s="16" t="n"/>
      <c r="L41" s="14" t="n"/>
      <c r="M41" s="14" t="n"/>
      <c r="N41" s="17" t="n"/>
      <c r="O41" s="14" t="n"/>
      <c r="P41" s="14" t="n"/>
    </row>
    <row r="42">
      <c r="A42" s="14" t="n"/>
      <c r="B42" s="14" t="n"/>
      <c r="C42" s="14" t="n"/>
      <c r="D42" s="15" t="n"/>
      <c r="E42" s="15">
        <f>IF(OR($D42="",$N42=""),"",EDATE($D42,12*$N42))</f>
        <v/>
      </c>
      <c r="F42" s="14">
        <f>IF($E42="","",IF(NOT(ISNUMBER($E42)),"人工确认",IF($E42&lt;TODAY(),"已逾期",IF($E42&lt;=TODAY()+180,"180天内","正常"))))</f>
        <v/>
      </c>
      <c r="G42" s="14" t="n"/>
      <c r="H42" s="15">
        <f>IF($E42="","",$E42-30)</f>
        <v/>
      </c>
      <c r="I42" s="14" t="n"/>
      <c r="J42" s="14" t="n"/>
      <c r="K42" s="16" t="n"/>
      <c r="L42" s="14" t="n"/>
      <c r="M42" s="14" t="n"/>
      <c r="N42" s="17" t="n"/>
      <c r="O42" s="14" t="n"/>
      <c r="P42" s="14" t="n"/>
    </row>
    <row r="43">
      <c r="A43" s="14" t="n"/>
      <c r="B43" s="14" t="n"/>
      <c r="C43" s="14" t="n"/>
      <c r="D43" s="15" t="n"/>
      <c r="E43" s="15">
        <f>IF(OR($D43="",$N43=""),"",EDATE($D43,12*$N43))</f>
        <v/>
      </c>
      <c r="F43" s="14">
        <f>IF($E43="","",IF(NOT(ISNUMBER($E43)),"人工确认",IF($E43&lt;TODAY(),"已逾期",IF($E43&lt;=TODAY()+180,"180天内","正常"))))</f>
        <v/>
      </c>
      <c r="G43" s="14" t="n"/>
      <c r="H43" s="15">
        <f>IF($E43="","",$E43-30)</f>
        <v/>
      </c>
      <c r="I43" s="14" t="n"/>
      <c r="J43" s="14" t="n"/>
      <c r="K43" s="16" t="n"/>
      <c r="L43" s="14" t="n"/>
      <c r="M43" s="14" t="n"/>
      <c r="N43" s="17" t="n"/>
      <c r="O43" s="14" t="n"/>
      <c r="P43" s="14" t="n"/>
    </row>
    <row r="44">
      <c r="A44" s="14" t="n"/>
      <c r="B44" s="14" t="n"/>
      <c r="C44" s="14" t="n"/>
      <c r="D44" s="15" t="n"/>
      <c r="E44" s="15">
        <f>IF(OR($D44="",$N44=""),"",EDATE($D44,12*$N44))</f>
        <v/>
      </c>
      <c r="F44" s="14">
        <f>IF($E44="","",IF(NOT(ISNUMBER($E44)),"人工确认",IF($E44&lt;TODAY(),"已逾期",IF($E44&lt;=TODAY()+180,"180天内","正常"))))</f>
        <v/>
      </c>
      <c r="G44" s="14" t="n"/>
      <c r="H44" s="15">
        <f>IF($E44="","",$E44-30)</f>
        <v/>
      </c>
      <c r="I44" s="14" t="n"/>
      <c r="J44" s="14" t="n"/>
      <c r="K44" s="16" t="n"/>
      <c r="L44" s="14" t="n"/>
      <c r="M44" s="14" t="n"/>
      <c r="N44" s="17" t="n"/>
      <c r="O44" s="14" t="n"/>
      <c r="P44" s="14" t="n"/>
    </row>
    <row r="45">
      <c r="A45" s="14" t="n"/>
      <c r="B45" s="14" t="n"/>
      <c r="C45" s="14" t="n"/>
      <c r="D45" s="15" t="n"/>
      <c r="E45" s="15">
        <f>IF(OR($D45="",$N45=""),"",EDATE($D45,12*$N45))</f>
        <v/>
      </c>
      <c r="F45" s="14">
        <f>IF($E45="","",IF(NOT(ISNUMBER($E45)),"人工确认",IF($E45&lt;TODAY(),"已逾期",IF($E45&lt;=TODAY()+180,"180天内","正常"))))</f>
        <v/>
      </c>
      <c r="G45" s="14" t="n"/>
      <c r="H45" s="15">
        <f>IF($E45="","",$E45-30)</f>
        <v/>
      </c>
      <c r="I45" s="14" t="n"/>
      <c r="J45" s="14" t="n"/>
      <c r="K45" s="16" t="n"/>
      <c r="L45" s="14" t="n"/>
      <c r="M45" s="14" t="n"/>
      <c r="N45" s="17" t="n"/>
      <c r="O45" s="14" t="n"/>
      <c r="P45" s="14" t="n"/>
    </row>
    <row r="46">
      <c r="A46" s="14" t="n"/>
      <c r="B46" s="14" t="n"/>
      <c r="C46" s="14" t="n"/>
      <c r="D46" s="15" t="n"/>
      <c r="E46" s="15">
        <f>IF(OR($D46="",$N46=""),"",EDATE($D46,12*$N46))</f>
        <v/>
      </c>
      <c r="F46" s="14">
        <f>IF($E46="","",IF(NOT(ISNUMBER($E46)),"人工确认",IF($E46&lt;TODAY(),"已逾期",IF($E46&lt;=TODAY()+180,"180天内","正常"))))</f>
        <v/>
      </c>
      <c r="G46" s="14" t="n"/>
      <c r="H46" s="15">
        <f>IF($E46="","",$E46-30)</f>
        <v/>
      </c>
      <c r="I46" s="14" t="n"/>
      <c r="J46" s="14" t="n"/>
      <c r="K46" s="16" t="n"/>
      <c r="L46" s="14" t="n"/>
      <c r="M46" s="14" t="n"/>
      <c r="N46" s="17" t="n"/>
      <c r="O46" s="14" t="n"/>
      <c r="P46" s="14" t="n"/>
    </row>
    <row r="47">
      <c r="A47" s="14" t="n"/>
      <c r="B47" s="14" t="n"/>
      <c r="C47" s="14" t="n"/>
      <c r="D47" s="15" t="n"/>
      <c r="E47" s="15">
        <f>IF(OR($D47="",$N47=""),"",EDATE($D47,12*$N47))</f>
        <v/>
      </c>
      <c r="F47" s="14">
        <f>IF($E47="","",IF(NOT(ISNUMBER($E47)),"人工确认",IF($E47&lt;TODAY(),"已逾期",IF($E47&lt;=TODAY()+180,"180天内","正常"))))</f>
        <v/>
      </c>
      <c r="G47" s="14" t="n"/>
      <c r="H47" s="15">
        <f>IF($E47="","",$E47-30)</f>
        <v/>
      </c>
      <c r="I47" s="14" t="n"/>
      <c r="J47" s="14" t="n"/>
      <c r="K47" s="16" t="n"/>
      <c r="L47" s="14" t="n"/>
      <c r="M47" s="14" t="n"/>
      <c r="N47" s="17" t="n"/>
      <c r="O47" s="14" t="n"/>
      <c r="P47" s="14" t="n"/>
    </row>
    <row r="48">
      <c r="A48" s="14" t="n"/>
      <c r="B48" s="14" t="n"/>
      <c r="C48" s="14" t="n"/>
      <c r="D48" s="15" t="n"/>
      <c r="E48" s="15">
        <f>IF(OR($D48="",$N48=""),"",EDATE($D48,12*$N48))</f>
        <v/>
      </c>
      <c r="F48" s="14">
        <f>IF($E48="","",IF(NOT(ISNUMBER($E48)),"人工确认",IF($E48&lt;TODAY(),"已逾期",IF($E48&lt;=TODAY()+180,"180天内","正常"))))</f>
        <v/>
      </c>
      <c r="G48" s="14" t="n"/>
      <c r="H48" s="15">
        <f>IF($E48="","",$E48-30)</f>
        <v/>
      </c>
      <c r="I48" s="14" t="n"/>
      <c r="J48" s="14" t="n"/>
      <c r="K48" s="16" t="n"/>
      <c r="L48" s="14" t="n"/>
      <c r="M48" s="14" t="n"/>
      <c r="N48" s="17" t="n"/>
      <c r="O48" s="14" t="n"/>
      <c r="P48" s="14" t="n"/>
    </row>
    <row r="49">
      <c r="A49" s="14" t="n"/>
      <c r="B49" s="14" t="n"/>
      <c r="C49" s="14" t="n"/>
      <c r="D49" s="15" t="n"/>
      <c r="E49" s="15">
        <f>IF(OR($D49="",$N49=""),"",EDATE($D49,12*$N49))</f>
        <v/>
      </c>
      <c r="F49" s="14">
        <f>IF($E49="","",IF(NOT(ISNUMBER($E49)),"人工确认",IF($E49&lt;TODAY(),"已逾期",IF($E49&lt;=TODAY()+180,"180天内","正常"))))</f>
        <v/>
      </c>
      <c r="G49" s="14" t="n"/>
      <c r="H49" s="15">
        <f>IF($E49="","",$E49-30)</f>
        <v/>
      </c>
      <c r="I49" s="14" t="n"/>
      <c r="J49" s="14" t="n"/>
      <c r="K49" s="16" t="n"/>
      <c r="L49" s="14" t="n"/>
      <c r="M49" s="14" t="n"/>
      <c r="N49" s="17" t="n"/>
      <c r="O49" s="14" t="n"/>
      <c r="P49" s="14" t="n"/>
    </row>
    <row r="50">
      <c r="A50" s="14" t="n"/>
      <c r="B50" s="14" t="n"/>
      <c r="C50" s="14" t="n"/>
      <c r="D50" s="15" t="n"/>
      <c r="E50" s="15">
        <f>IF(OR($D50="",$N50=""),"",EDATE($D50,12*$N50))</f>
        <v/>
      </c>
      <c r="F50" s="14">
        <f>IF($E50="","",IF(NOT(ISNUMBER($E50)),"人工确认",IF($E50&lt;TODAY(),"已逾期",IF($E50&lt;=TODAY()+180,"180天内","正常"))))</f>
        <v/>
      </c>
      <c r="G50" s="14" t="n"/>
      <c r="H50" s="15">
        <f>IF($E50="","",$E50-30)</f>
        <v/>
      </c>
      <c r="I50" s="14" t="n"/>
      <c r="J50" s="14" t="n"/>
      <c r="K50" s="16" t="n"/>
      <c r="L50" s="14" t="n"/>
      <c r="M50" s="14" t="n"/>
      <c r="N50" s="17" t="n"/>
      <c r="O50" s="14" t="n"/>
      <c r="P50" s="14" t="n"/>
    </row>
    <row r="51">
      <c r="A51" s="14" t="n"/>
      <c r="B51" s="14" t="n"/>
      <c r="C51" s="14" t="n"/>
      <c r="D51" s="15" t="n"/>
      <c r="E51" s="15">
        <f>IF(OR($D51="",$N51=""),"",EDATE($D51,12*$N51))</f>
        <v/>
      </c>
      <c r="F51" s="14">
        <f>IF($E51="","",IF(NOT(ISNUMBER($E51)),"人工确认",IF($E51&lt;TODAY(),"已逾期",IF($E51&lt;=TODAY()+180,"180天内","正常"))))</f>
        <v/>
      </c>
      <c r="G51" s="14" t="n"/>
      <c r="H51" s="15">
        <f>IF($E51="","",$E51-30)</f>
        <v/>
      </c>
      <c r="I51" s="14" t="n"/>
      <c r="J51" s="14" t="n"/>
      <c r="K51" s="16" t="n"/>
      <c r="L51" s="14" t="n"/>
      <c r="M51" s="14" t="n"/>
      <c r="N51" s="17" t="n"/>
      <c r="O51" s="14" t="n"/>
      <c r="P51" s="14" t="n"/>
    </row>
    <row r="52">
      <c r="A52" s="14" t="n"/>
      <c r="B52" s="14" t="n"/>
      <c r="C52" s="14" t="n"/>
      <c r="D52" s="15" t="n"/>
      <c r="E52" s="15">
        <f>IF(OR($D52="",$N52=""),"",EDATE($D52,12*$N52))</f>
        <v/>
      </c>
      <c r="F52" s="14">
        <f>IF($E52="","",IF(NOT(ISNUMBER($E52)),"人工确认",IF($E52&lt;TODAY(),"已逾期",IF($E52&lt;=TODAY()+180,"180天内","正常"))))</f>
        <v/>
      </c>
      <c r="G52" s="14" t="n"/>
      <c r="H52" s="15">
        <f>IF($E52="","",$E52-30)</f>
        <v/>
      </c>
      <c r="I52" s="14" t="n"/>
      <c r="J52" s="14" t="n"/>
      <c r="K52" s="16" t="n"/>
      <c r="L52" s="14" t="n"/>
      <c r="M52" s="14" t="n"/>
      <c r="N52" s="17" t="n"/>
      <c r="O52" s="14" t="n"/>
      <c r="P52" s="14" t="n"/>
    </row>
    <row r="53">
      <c r="A53" s="14" t="n"/>
      <c r="B53" s="14" t="n"/>
      <c r="C53" s="14" t="n"/>
      <c r="D53" s="15" t="n"/>
      <c r="E53" s="15">
        <f>IF(OR($D53="",$N53=""),"",EDATE($D53,12*$N53))</f>
        <v/>
      </c>
      <c r="F53" s="14">
        <f>IF($E53="","",IF(NOT(ISNUMBER($E53)),"人工确认",IF($E53&lt;TODAY(),"已逾期",IF($E53&lt;=TODAY()+180,"180天内","正常"))))</f>
        <v/>
      </c>
      <c r="G53" s="14" t="n"/>
      <c r="H53" s="15">
        <f>IF($E53="","",$E53-30)</f>
        <v/>
      </c>
      <c r="I53" s="14" t="n"/>
      <c r="J53" s="14" t="n"/>
      <c r="K53" s="16" t="n"/>
      <c r="L53" s="14" t="n"/>
      <c r="M53" s="14" t="n"/>
      <c r="N53" s="17" t="n"/>
      <c r="O53" s="14" t="n"/>
      <c r="P53" s="14" t="n"/>
    </row>
    <row r="54">
      <c r="A54" s="14" t="n"/>
      <c r="B54" s="14" t="n"/>
      <c r="C54" s="14" t="n"/>
      <c r="D54" s="15" t="n"/>
      <c r="E54" s="15">
        <f>IF(OR($D54="",$N54=""),"",EDATE($D54,12*$N54))</f>
        <v/>
      </c>
      <c r="F54" s="14">
        <f>IF($E54="","",IF(NOT(ISNUMBER($E54)),"人工确认",IF($E54&lt;TODAY(),"已逾期",IF($E54&lt;=TODAY()+180,"180天内","正常"))))</f>
        <v/>
      </c>
      <c r="G54" s="14" t="n"/>
      <c r="H54" s="15">
        <f>IF($E54="","",$E54-30)</f>
        <v/>
      </c>
      <c r="I54" s="14" t="n"/>
      <c r="J54" s="14" t="n"/>
      <c r="K54" s="16" t="n"/>
      <c r="L54" s="14" t="n"/>
      <c r="M54" s="14" t="n"/>
      <c r="N54" s="17" t="n"/>
      <c r="O54" s="14" t="n"/>
      <c r="P54" s="14" t="n"/>
    </row>
    <row r="55">
      <c r="A55" s="14" t="n"/>
      <c r="B55" s="14" t="n"/>
      <c r="C55" s="14" t="n"/>
      <c r="D55" s="15" t="n"/>
      <c r="E55" s="15">
        <f>IF(OR($D55="",$N55=""),"",EDATE($D55,12*$N55))</f>
        <v/>
      </c>
      <c r="F55" s="14">
        <f>IF($E55="","",IF(NOT(ISNUMBER($E55)),"人工确认",IF($E55&lt;TODAY(),"已逾期",IF($E55&lt;=TODAY()+180,"180天内","正常"))))</f>
        <v/>
      </c>
      <c r="G55" s="14" t="n"/>
      <c r="H55" s="15">
        <f>IF($E55="","",$E55-30)</f>
        <v/>
      </c>
      <c r="I55" s="14" t="n"/>
      <c r="J55" s="14" t="n"/>
      <c r="K55" s="16" t="n"/>
      <c r="L55" s="14" t="n"/>
      <c r="M55" s="14" t="n"/>
      <c r="N55" s="17" t="n"/>
      <c r="O55" s="14" t="n"/>
      <c r="P55" s="14" t="n"/>
    </row>
    <row r="56">
      <c r="A56" s="14" t="n"/>
      <c r="B56" s="14" t="n"/>
      <c r="C56" s="14" t="n"/>
      <c r="D56" s="15" t="n"/>
      <c r="E56" s="15">
        <f>IF(OR($D56="",$N56=""),"",EDATE($D56,12*$N56))</f>
        <v/>
      </c>
      <c r="F56" s="14">
        <f>IF($E56="","",IF(NOT(ISNUMBER($E56)),"人工确认",IF($E56&lt;TODAY(),"已逾期",IF($E56&lt;=TODAY()+180,"180天内","正常"))))</f>
        <v/>
      </c>
      <c r="G56" s="14" t="n"/>
      <c r="H56" s="15">
        <f>IF($E56="","",$E56-30)</f>
        <v/>
      </c>
      <c r="I56" s="14" t="n"/>
      <c r="J56" s="14" t="n"/>
      <c r="K56" s="16" t="n"/>
      <c r="L56" s="14" t="n"/>
      <c r="M56" s="14" t="n"/>
      <c r="N56" s="17" t="n"/>
      <c r="O56" s="14" t="n"/>
      <c r="P56" s="14" t="n"/>
    </row>
    <row r="57">
      <c r="A57" s="14" t="n"/>
      <c r="B57" s="14" t="n"/>
      <c r="C57" s="14" t="n"/>
      <c r="D57" s="15" t="n"/>
      <c r="E57" s="15">
        <f>IF(OR($D57="",$N57=""),"",EDATE($D57,12*$N57))</f>
        <v/>
      </c>
      <c r="F57" s="14">
        <f>IF($E57="","",IF(NOT(ISNUMBER($E57)),"人工确认",IF($E57&lt;TODAY(),"已逾期",IF($E57&lt;=TODAY()+180,"180天内","正常"))))</f>
        <v/>
      </c>
      <c r="G57" s="14" t="n"/>
      <c r="H57" s="15">
        <f>IF($E57="","",$E57-30)</f>
        <v/>
      </c>
      <c r="I57" s="14" t="n"/>
      <c r="J57" s="14" t="n"/>
      <c r="K57" s="16" t="n"/>
      <c r="L57" s="14" t="n"/>
      <c r="M57" s="14" t="n"/>
      <c r="N57" s="17" t="n"/>
      <c r="O57" s="14" t="n"/>
      <c r="P57" s="14" t="n"/>
    </row>
    <row r="58">
      <c r="A58" s="14" t="n"/>
      <c r="B58" s="14" t="n"/>
      <c r="C58" s="14" t="n"/>
      <c r="D58" s="15" t="n"/>
      <c r="E58" s="15">
        <f>IF(OR($D58="",$N58=""),"",EDATE($D58,12*$N58))</f>
        <v/>
      </c>
      <c r="F58" s="14">
        <f>IF($E58="","",IF(NOT(ISNUMBER($E58)),"人工确认",IF($E58&lt;TODAY(),"已逾期",IF($E58&lt;=TODAY()+180,"180天内","正常"))))</f>
        <v/>
      </c>
      <c r="G58" s="14" t="n"/>
      <c r="H58" s="15">
        <f>IF($E58="","",$E58-30)</f>
        <v/>
      </c>
      <c r="I58" s="14" t="n"/>
      <c r="J58" s="14" t="n"/>
      <c r="K58" s="16" t="n"/>
      <c r="L58" s="14" t="n"/>
      <c r="M58" s="14" t="n"/>
      <c r="N58" s="17" t="n"/>
      <c r="O58" s="14" t="n"/>
      <c r="P58" s="14" t="n"/>
    </row>
    <row r="59">
      <c r="A59" s="14" t="n"/>
      <c r="B59" s="14" t="n"/>
      <c r="C59" s="14" t="n"/>
      <c r="D59" s="15" t="n"/>
      <c r="E59" s="15">
        <f>IF(OR($D59="",$N59=""),"",EDATE($D59,12*$N59))</f>
        <v/>
      </c>
      <c r="F59" s="14">
        <f>IF($E59="","",IF(NOT(ISNUMBER($E59)),"人工确认",IF($E59&lt;TODAY(),"已逾期",IF($E59&lt;=TODAY()+180,"180天内","正常"))))</f>
        <v/>
      </c>
      <c r="G59" s="14" t="n"/>
      <c r="H59" s="15">
        <f>IF($E59="","",$E59-30)</f>
        <v/>
      </c>
      <c r="I59" s="14" t="n"/>
      <c r="J59" s="14" t="n"/>
      <c r="K59" s="16" t="n"/>
      <c r="L59" s="14" t="n"/>
      <c r="M59" s="14" t="n"/>
      <c r="N59" s="17" t="n"/>
      <c r="O59" s="14" t="n"/>
      <c r="P59" s="14" t="n"/>
    </row>
    <row r="60">
      <c r="A60" s="14" t="n"/>
      <c r="B60" s="14" t="n"/>
      <c r="C60" s="14" t="n"/>
      <c r="D60" s="15" t="n"/>
      <c r="E60" s="15">
        <f>IF(OR($D60="",$N60=""),"",EDATE($D60,12*$N60))</f>
        <v/>
      </c>
      <c r="F60" s="14">
        <f>IF($E60="","",IF(NOT(ISNUMBER($E60)),"人工确认",IF($E60&lt;TODAY(),"已逾期",IF($E60&lt;=TODAY()+180,"180天内","正常"))))</f>
        <v/>
      </c>
      <c r="G60" s="14" t="n"/>
      <c r="H60" s="15">
        <f>IF($E60="","",$E60-30)</f>
        <v/>
      </c>
      <c r="I60" s="14" t="n"/>
      <c r="J60" s="14" t="n"/>
      <c r="K60" s="16" t="n"/>
      <c r="L60" s="14" t="n"/>
      <c r="M60" s="14" t="n"/>
      <c r="N60" s="17" t="n"/>
      <c r="O60" s="14" t="n"/>
      <c r="P60" s="14" t="n"/>
    </row>
    <row r="61">
      <c r="A61" s="14" t="n"/>
      <c r="B61" s="14" t="n"/>
      <c r="C61" s="14" t="n"/>
      <c r="D61" s="15" t="n"/>
      <c r="E61" s="15">
        <f>IF(OR($D61="",$N61=""),"",EDATE($D61,12*$N61))</f>
        <v/>
      </c>
      <c r="F61" s="14">
        <f>IF($E61="","",IF(NOT(ISNUMBER($E61)),"人工确认",IF($E61&lt;TODAY(),"已逾期",IF($E61&lt;=TODAY()+180,"180天内","正常"))))</f>
        <v/>
      </c>
      <c r="G61" s="14" t="n"/>
      <c r="H61" s="15">
        <f>IF($E61="","",$E61-30)</f>
        <v/>
      </c>
      <c r="I61" s="14" t="n"/>
      <c r="J61" s="14" t="n"/>
      <c r="K61" s="16" t="n"/>
      <c r="L61" s="14" t="n"/>
      <c r="M61" s="14" t="n"/>
      <c r="N61" s="17" t="n"/>
      <c r="O61" s="14" t="n"/>
      <c r="P61" s="14" t="n"/>
    </row>
    <row r="62">
      <c r="A62" s="14" t="n"/>
      <c r="B62" s="14" t="n"/>
      <c r="C62" s="14" t="n"/>
      <c r="D62" s="15" t="n"/>
      <c r="E62" s="15">
        <f>IF(OR($D62="",$N62=""),"",EDATE($D62,12*$N62))</f>
        <v/>
      </c>
      <c r="F62" s="14">
        <f>IF($E62="","",IF(NOT(ISNUMBER($E62)),"人工确认",IF($E62&lt;TODAY(),"已逾期",IF($E62&lt;=TODAY()+180,"180天内","正常"))))</f>
        <v/>
      </c>
      <c r="G62" s="14" t="n"/>
      <c r="H62" s="15">
        <f>IF($E62="","",$E62-30)</f>
        <v/>
      </c>
      <c r="I62" s="14" t="n"/>
      <c r="J62" s="14" t="n"/>
      <c r="K62" s="16" t="n"/>
      <c r="L62" s="14" t="n"/>
      <c r="M62" s="14" t="n"/>
      <c r="N62" s="17" t="n"/>
      <c r="O62" s="14" t="n"/>
      <c r="P62" s="14" t="n"/>
    </row>
    <row r="63">
      <c r="A63" s="14" t="n"/>
      <c r="B63" s="14" t="n"/>
      <c r="C63" s="14" t="n"/>
      <c r="D63" s="15" t="n"/>
      <c r="E63" s="15">
        <f>IF(OR($D63="",$N63=""),"",EDATE($D63,12*$N63))</f>
        <v/>
      </c>
      <c r="F63" s="14">
        <f>IF($E63="","",IF(NOT(ISNUMBER($E63)),"人工确认",IF($E63&lt;TODAY(),"已逾期",IF($E63&lt;=TODAY()+180,"180天内","正常"))))</f>
        <v/>
      </c>
      <c r="G63" s="14" t="n"/>
      <c r="H63" s="15">
        <f>IF($E63="","",$E63-30)</f>
        <v/>
      </c>
      <c r="I63" s="14" t="n"/>
      <c r="J63" s="14" t="n"/>
      <c r="K63" s="16" t="n"/>
      <c r="L63" s="14" t="n"/>
      <c r="M63" s="14" t="n"/>
      <c r="N63" s="17" t="n"/>
      <c r="O63" s="14" t="n"/>
      <c r="P63" s="14" t="n"/>
    </row>
    <row r="64">
      <c r="A64" s="14" t="n"/>
      <c r="B64" s="14" t="n"/>
      <c r="C64" s="14" t="n"/>
      <c r="D64" s="15" t="n"/>
      <c r="E64" s="15">
        <f>IF(OR($D64="",$N64=""),"",EDATE($D64,12*$N64))</f>
        <v/>
      </c>
      <c r="F64" s="14">
        <f>IF($E64="","",IF(NOT(ISNUMBER($E64)),"人工确认",IF($E64&lt;TODAY(),"已逾期",IF($E64&lt;=TODAY()+180,"180天内","正常"))))</f>
        <v/>
      </c>
      <c r="G64" s="14" t="n"/>
      <c r="H64" s="15">
        <f>IF($E64="","",$E64-30)</f>
        <v/>
      </c>
      <c r="I64" s="14" t="n"/>
      <c r="J64" s="14" t="n"/>
      <c r="K64" s="16" t="n"/>
      <c r="L64" s="14" t="n"/>
      <c r="M64" s="14" t="n"/>
      <c r="N64" s="17" t="n"/>
      <c r="O64" s="14" t="n"/>
      <c r="P64" s="14" t="n"/>
    </row>
    <row r="65">
      <c r="A65" s="14" t="n"/>
      <c r="B65" s="14" t="n"/>
      <c r="C65" s="14" t="n"/>
      <c r="D65" s="15" t="n"/>
      <c r="E65" s="15">
        <f>IF(OR($D65="",$N65=""),"",EDATE($D65,12*$N65))</f>
        <v/>
      </c>
      <c r="F65" s="14">
        <f>IF($E65="","",IF(NOT(ISNUMBER($E65)),"人工确认",IF($E65&lt;TODAY(),"已逾期",IF($E65&lt;=TODAY()+180,"180天内","正常"))))</f>
        <v/>
      </c>
      <c r="G65" s="14" t="n"/>
      <c r="H65" s="15">
        <f>IF($E65="","",$E65-30)</f>
        <v/>
      </c>
      <c r="I65" s="14" t="n"/>
      <c r="J65" s="14" t="n"/>
      <c r="K65" s="16" t="n"/>
      <c r="L65" s="14" t="n"/>
      <c r="M65" s="14" t="n"/>
      <c r="N65" s="17" t="n"/>
      <c r="O65" s="14" t="n"/>
      <c r="P65" s="14" t="n"/>
    </row>
    <row r="66">
      <c r="A66" s="14" t="n"/>
      <c r="B66" s="14" t="n"/>
      <c r="C66" s="14" t="n"/>
      <c r="D66" s="15" t="n"/>
      <c r="E66" s="15">
        <f>IF(OR($D66="",$N66=""),"",EDATE($D66,12*$N66))</f>
        <v/>
      </c>
      <c r="F66" s="14">
        <f>IF($E66="","",IF(NOT(ISNUMBER($E66)),"人工确认",IF($E66&lt;TODAY(),"已逾期",IF($E66&lt;=TODAY()+180,"180天内","正常"))))</f>
        <v/>
      </c>
      <c r="G66" s="14" t="n"/>
      <c r="H66" s="15">
        <f>IF($E66="","",$E66-30)</f>
        <v/>
      </c>
      <c r="I66" s="14" t="n"/>
      <c r="J66" s="14" t="n"/>
      <c r="K66" s="16" t="n"/>
      <c r="L66" s="14" t="n"/>
      <c r="M66" s="14" t="n"/>
      <c r="N66" s="17" t="n"/>
      <c r="O66" s="14" t="n"/>
      <c r="P66" s="14" t="n"/>
    </row>
    <row r="67">
      <c r="A67" s="14" t="n"/>
      <c r="B67" s="14" t="n"/>
      <c r="C67" s="14" t="n"/>
      <c r="D67" s="15" t="n"/>
      <c r="E67" s="15">
        <f>IF(OR($D67="",$N67=""),"",EDATE($D67,12*$N67))</f>
        <v/>
      </c>
      <c r="F67" s="14">
        <f>IF($E67="","",IF(NOT(ISNUMBER($E67)),"人工确认",IF($E67&lt;TODAY(),"已逾期",IF($E67&lt;=TODAY()+180,"180天内","正常"))))</f>
        <v/>
      </c>
      <c r="G67" s="14" t="n"/>
      <c r="H67" s="15">
        <f>IF($E67="","",$E67-30)</f>
        <v/>
      </c>
      <c r="I67" s="14" t="n"/>
      <c r="J67" s="14" t="n"/>
      <c r="K67" s="16" t="n"/>
      <c r="L67" s="14" t="n"/>
      <c r="M67" s="14" t="n"/>
      <c r="N67" s="17" t="n"/>
      <c r="O67" s="14" t="n"/>
      <c r="P67" s="14" t="n"/>
    </row>
    <row r="68">
      <c r="A68" s="14" t="n"/>
      <c r="B68" s="14" t="n"/>
      <c r="C68" s="14" t="n"/>
      <c r="D68" s="15" t="n"/>
      <c r="E68" s="15">
        <f>IF(OR($D68="",$N68=""),"",EDATE($D68,12*$N68))</f>
        <v/>
      </c>
      <c r="F68" s="14">
        <f>IF($E68="","",IF(NOT(ISNUMBER($E68)),"人工确认",IF($E68&lt;TODAY(),"已逾期",IF($E68&lt;=TODAY()+180,"180天内","正常"))))</f>
        <v/>
      </c>
      <c r="G68" s="14" t="n"/>
      <c r="H68" s="15">
        <f>IF($E68="","",$E68-30)</f>
        <v/>
      </c>
      <c r="I68" s="14" t="n"/>
      <c r="J68" s="14" t="n"/>
      <c r="K68" s="16" t="n"/>
      <c r="L68" s="14" t="n"/>
      <c r="M68" s="14" t="n"/>
      <c r="N68" s="17" t="n"/>
      <c r="O68" s="14" t="n"/>
      <c r="P68" s="14" t="n"/>
    </row>
    <row r="69">
      <c r="A69" s="14" t="n"/>
      <c r="B69" s="14" t="n"/>
      <c r="C69" s="14" t="n"/>
      <c r="D69" s="15" t="n"/>
      <c r="E69" s="15">
        <f>IF(OR($D69="",$N69=""),"",EDATE($D69,12*$N69))</f>
        <v/>
      </c>
      <c r="F69" s="14">
        <f>IF($E69="","",IF(NOT(ISNUMBER($E69)),"人工确认",IF($E69&lt;TODAY(),"已逾期",IF($E69&lt;=TODAY()+180,"180天内","正常"))))</f>
        <v/>
      </c>
      <c r="G69" s="14" t="n"/>
      <c r="H69" s="15">
        <f>IF($E69="","",$E69-30)</f>
        <v/>
      </c>
      <c r="I69" s="14" t="n"/>
      <c r="J69" s="14" t="n"/>
      <c r="K69" s="16" t="n"/>
      <c r="L69" s="14" t="n"/>
      <c r="M69" s="14" t="n"/>
      <c r="N69" s="17" t="n"/>
      <c r="O69" s="14" t="n"/>
      <c r="P69" s="14" t="n"/>
    </row>
    <row r="70">
      <c r="A70" s="14" t="n"/>
      <c r="B70" s="14" t="n"/>
      <c r="C70" s="14" t="n"/>
      <c r="D70" s="15" t="n"/>
      <c r="E70" s="15">
        <f>IF(OR($D70="",$N70=""),"",EDATE($D70,12*$N70))</f>
        <v/>
      </c>
      <c r="F70" s="14">
        <f>IF($E70="","",IF(NOT(ISNUMBER($E70)),"人工确认",IF($E70&lt;TODAY(),"已逾期",IF($E70&lt;=TODAY()+180,"180天内","正常"))))</f>
        <v/>
      </c>
      <c r="G70" s="14" t="n"/>
      <c r="H70" s="15">
        <f>IF($E70="","",$E70-30)</f>
        <v/>
      </c>
      <c r="I70" s="14" t="n"/>
      <c r="J70" s="14" t="n"/>
      <c r="K70" s="16" t="n"/>
      <c r="L70" s="14" t="n"/>
      <c r="M70" s="14" t="n"/>
      <c r="N70" s="17" t="n"/>
      <c r="O70" s="14" t="n"/>
      <c r="P70" s="14" t="n"/>
    </row>
    <row r="71">
      <c r="A71" s="14" t="n"/>
      <c r="B71" s="14" t="n"/>
      <c r="C71" s="14" t="n"/>
      <c r="D71" s="15" t="n"/>
      <c r="E71" s="15">
        <f>IF(OR($D71="",$N71=""),"",EDATE($D71,12*$N71))</f>
        <v/>
      </c>
      <c r="F71" s="14">
        <f>IF($E71="","",IF(NOT(ISNUMBER($E71)),"人工确认",IF($E71&lt;TODAY(),"已逾期",IF($E71&lt;=TODAY()+180,"180天内","正常"))))</f>
        <v/>
      </c>
      <c r="G71" s="14" t="n"/>
      <c r="H71" s="15">
        <f>IF($E71="","",$E71-30)</f>
        <v/>
      </c>
      <c r="I71" s="14" t="n"/>
      <c r="J71" s="14" t="n"/>
      <c r="K71" s="16" t="n"/>
      <c r="L71" s="14" t="n"/>
      <c r="M71" s="14" t="n"/>
      <c r="N71" s="17" t="n"/>
      <c r="O71" s="14" t="n"/>
      <c r="P71" s="14" t="n"/>
    </row>
    <row r="72">
      <c r="A72" s="14" t="n"/>
      <c r="B72" s="14" t="n"/>
      <c r="C72" s="14" t="n"/>
      <c r="D72" s="15" t="n"/>
      <c r="E72" s="15">
        <f>IF(OR($D72="",$N72=""),"",EDATE($D72,12*$N72))</f>
        <v/>
      </c>
      <c r="F72" s="14">
        <f>IF($E72="","",IF(NOT(ISNUMBER($E72)),"人工确认",IF($E72&lt;TODAY(),"已逾期",IF($E72&lt;=TODAY()+180,"180天内","正常"))))</f>
        <v/>
      </c>
      <c r="G72" s="14" t="n"/>
      <c r="H72" s="15">
        <f>IF($E72="","",$E72-30)</f>
        <v/>
      </c>
      <c r="I72" s="14" t="n"/>
      <c r="J72" s="14" t="n"/>
      <c r="K72" s="16" t="n"/>
      <c r="L72" s="14" t="n"/>
      <c r="M72" s="14" t="n"/>
      <c r="N72" s="17" t="n"/>
      <c r="O72" s="14" t="n"/>
      <c r="P72" s="14" t="n"/>
    </row>
    <row r="73">
      <c r="A73" s="14" t="n"/>
      <c r="B73" s="14" t="n"/>
      <c r="C73" s="14" t="n"/>
      <c r="D73" s="15" t="n"/>
      <c r="E73" s="15">
        <f>IF(OR($D73="",$N73=""),"",EDATE($D73,12*$N73))</f>
        <v/>
      </c>
      <c r="F73" s="14">
        <f>IF($E73="","",IF(NOT(ISNUMBER($E73)),"人工确认",IF($E73&lt;TODAY(),"已逾期",IF($E73&lt;=TODAY()+180,"180天内","正常"))))</f>
        <v/>
      </c>
      <c r="G73" s="14" t="n"/>
      <c r="H73" s="15">
        <f>IF($E73="","",$E73-30)</f>
        <v/>
      </c>
      <c r="I73" s="14" t="n"/>
      <c r="J73" s="14" t="n"/>
      <c r="K73" s="16" t="n"/>
      <c r="L73" s="14" t="n"/>
      <c r="M73" s="14" t="n"/>
      <c r="N73" s="17" t="n"/>
      <c r="O73" s="14" t="n"/>
      <c r="P73" s="14" t="n"/>
    </row>
    <row r="74">
      <c r="A74" s="14" t="n"/>
      <c r="B74" s="14" t="n"/>
      <c r="C74" s="14" t="n"/>
      <c r="D74" s="15" t="n"/>
      <c r="E74" s="15">
        <f>IF(OR($D74="",$N74=""),"",EDATE($D74,12*$N74))</f>
        <v/>
      </c>
      <c r="F74" s="14">
        <f>IF($E74="","",IF(NOT(ISNUMBER($E74)),"人工确认",IF($E74&lt;TODAY(),"已逾期",IF($E74&lt;=TODAY()+180,"180天内","正常"))))</f>
        <v/>
      </c>
      <c r="G74" s="14" t="n"/>
      <c r="H74" s="15">
        <f>IF($E74="","",$E74-30)</f>
        <v/>
      </c>
      <c r="I74" s="14" t="n"/>
      <c r="J74" s="14" t="n"/>
      <c r="K74" s="16" t="n"/>
      <c r="L74" s="14" t="n"/>
      <c r="M74" s="14" t="n"/>
      <c r="N74" s="17" t="n"/>
      <c r="O74" s="14" t="n"/>
      <c r="P74" s="14" t="n"/>
    </row>
    <row r="75">
      <c r="A75" s="14" t="n"/>
      <c r="B75" s="14" t="n"/>
      <c r="C75" s="14" t="n"/>
      <c r="D75" s="15" t="n"/>
      <c r="E75" s="15">
        <f>IF(OR($D75="",$N75=""),"",EDATE($D75,12*$N75))</f>
        <v/>
      </c>
      <c r="F75" s="14">
        <f>IF($E75="","",IF(NOT(ISNUMBER($E75)),"人工确认",IF($E75&lt;TODAY(),"已逾期",IF($E75&lt;=TODAY()+180,"180天内","正常"))))</f>
        <v/>
      </c>
      <c r="G75" s="14" t="n"/>
      <c r="H75" s="15">
        <f>IF($E75="","",$E75-30)</f>
        <v/>
      </c>
      <c r="I75" s="14" t="n"/>
      <c r="J75" s="14" t="n"/>
      <c r="K75" s="16" t="n"/>
      <c r="L75" s="14" t="n"/>
      <c r="M75" s="14" t="n"/>
      <c r="N75" s="17" t="n"/>
      <c r="O75" s="14" t="n"/>
      <c r="P75" s="14" t="n"/>
    </row>
    <row r="76">
      <c r="A76" s="14" t="n"/>
      <c r="B76" s="14" t="n"/>
      <c r="C76" s="14" t="n"/>
      <c r="D76" s="15" t="n"/>
      <c r="E76" s="15">
        <f>IF(OR($D76="",$N76=""),"",EDATE($D76,12*$N76))</f>
        <v/>
      </c>
      <c r="F76" s="14">
        <f>IF($E76="","",IF(NOT(ISNUMBER($E76)),"人工确认",IF($E76&lt;TODAY(),"已逾期",IF($E76&lt;=TODAY()+180,"180天内","正常"))))</f>
        <v/>
      </c>
      <c r="G76" s="14" t="n"/>
      <c r="H76" s="15">
        <f>IF($E76="","",$E76-30)</f>
        <v/>
      </c>
      <c r="I76" s="14" t="n"/>
      <c r="J76" s="14" t="n"/>
      <c r="K76" s="16" t="n"/>
      <c r="L76" s="14" t="n"/>
      <c r="M76" s="14" t="n"/>
      <c r="N76" s="17" t="n"/>
      <c r="O76" s="14" t="n"/>
      <c r="P76" s="14" t="n"/>
    </row>
    <row r="77">
      <c r="A77" s="14" t="n"/>
      <c r="B77" s="14" t="n"/>
      <c r="C77" s="14" t="n"/>
      <c r="D77" s="15" t="n"/>
      <c r="E77" s="15">
        <f>IF(OR($D77="",$N77=""),"",EDATE($D77,12*$N77))</f>
        <v/>
      </c>
      <c r="F77" s="14">
        <f>IF($E77="","",IF(NOT(ISNUMBER($E77)),"人工确认",IF($E77&lt;TODAY(),"已逾期",IF($E77&lt;=TODAY()+180,"180天内","正常"))))</f>
        <v/>
      </c>
      <c r="G77" s="14" t="n"/>
      <c r="H77" s="15">
        <f>IF($E77="","",$E77-30)</f>
        <v/>
      </c>
      <c r="I77" s="14" t="n"/>
      <c r="J77" s="14" t="n"/>
      <c r="K77" s="16" t="n"/>
      <c r="L77" s="14" t="n"/>
      <c r="M77" s="14" t="n"/>
      <c r="N77" s="17" t="n"/>
      <c r="O77" s="14" t="n"/>
      <c r="P77" s="14" t="n"/>
    </row>
    <row r="78">
      <c r="A78" s="14" t="n"/>
      <c r="B78" s="14" t="n"/>
      <c r="C78" s="14" t="n"/>
      <c r="D78" s="15" t="n"/>
      <c r="E78" s="15">
        <f>IF(OR($D78="",$N78=""),"",EDATE($D78,12*$N78))</f>
        <v/>
      </c>
      <c r="F78" s="14">
        <f>IF($E78="","",IF(NOT(ISNUMBER($E78)),"人工确认",IF($E78&lt;TODAY(),"已逾期",IF($E78&lt;=TODAY()+180,"180天内","正常"))))</f>
        <v/>
      </c>
      <c r="G78" s="14" t="n"/>
      <c r="H78" s="15">
        <f>IF($E78="","",$E78-30)</f>
        <v/>
      </c>
      <c r="I78" s="14" t="n"/>
      <c r="J78" s="14" t="n"/>
      <c r="K78" s="16" t="n"/>
      <c r="L78" s="14" t="n"/>
      <c r="M78" s="14" t="n"/>
      <c r="N78" s="17" t="n"/>
      <c r="O78" s="14" t="n"/>
      <c r="P78" s="14" t="n"/>
    </row>
    <row r="79">
      <c r="A79" s="14" t="n"/>
      <c r="B79" s="14" t="n"/>
      <c r="C79" s="14" t="n"/>
      <c r="D79" s="15" t="n"/>
      <c r="E79" s="15">
        <f>IF(OR($D79="",$N79=""),"",EDATE($D79,12*$N79))</f>
        <v/>
      </c>
      <c r="F79" s="14">
        <f>IF($E79="","",IF(NOT(ISNUMBER($E79)),"人工确认",IF($E79&lt;TODAY(),"已逾期",IF($E79&lt;=TODAY()+180,"180天内","正常"))))</f>
        <v/>
      </c>
      <c r="G79" s="14" t="n"/>
      <c r="H79" s="15">
        <f>IF($E79="","",$E79-30)</f>
        <v/>
      </c>
      <c r="I79" s="14" t="n"/>
      <c r="J79" s="14" t="n"/>
      <c r="K79" s="16" t="n"/>
      <c r="L79" s="14" t="n"/>
      <c r="M79" s="14" t="n"/>
      <c r="N79" s="17" t="n"/>
      <c r="O79" s="14" t="n"/>
      <c r="P79" s="14" t="n"/>
    </row>
    <row r="80">
      <c r="A80" s="14" t="n"/>
      <c r="B80" s="14" t="n"/>
      <c r="C80" s="14" t="n"/>
      <c r="D80" s="15" t="n"/>
      <c r="E80" s="15">
        <f>IF(OR($D80="",$N80=""),"",EDATE($D80,12*$N80))</f>
        <v/>
      </c>
      <c r="F80" s="14">
        <f>IF($E80="","",IF(NOT(ISNUMBER($E80)),"人工确认",IF($E80&lt;TODAY(),"已逾期",IF($E80&lt;=TODAY()+180,"180天内","正常"))))</f>
        <v/>
      </c>
      <c r="G80" s="14" t="n"/>
      <c r="H80" s="15">
        <f>IF($E80="","",$E80-30)</f>
        <v/>
      </c>
      <c r="I80" s="14" t="n"/>
      <c r="J80" s="14" t="n"/>
      <c r="K80" s="16" t="n"/>
      <c r="L80" s="14" t="n"/>
      <c r="M80" s="14" t="n"/>
      <c r="N80" s="17" t="n"/>
      <c r="O80" s="14" t="n"/>
      <c r="P80" s="14" t="n"/>
    </row>
    <row r="81">
      <c r="A81" s="14" t="n"/>
      <c r="B81" s="14" t="n"/>
      <c r="C81" s="14" t="n"/>
      <c r="D81" s="15" t="n"/>
      <c r="E81" s="15">
        <f>IF(OR($D81="",$N81=""),"",EDATE($D81,12*$N81))</f>
        <v/>
      </c>
      <c r="F81" s="14">
        <f>IF($E81="","",IF(NOT(ISNUMBER($E81)),"人工确认",IF($E81&lt;TODAY(),"已逾期",IF($E81&lt;=TODAY()+180,"180天内","正常"))))</f>
        <v/>
      </c>
      <c r="G81" s="14" t="n"/>
      <c r="H81" s="15">
        <f>IF($E81="","",$E81-30)</f>
        <v/>
      </c>
      <c r="I81" s="14" t="n"/>
      <c r="J81" s="14" t="n"/>
      <c r="K81" s="16" t="n"/>
      <c r="L81" s="14" t="n"/>
      <c r="M81" s="14" t="n"/>
      <c r="N81" s="17" t="n"/>
      <c r="O81" s="14" t="n"/>
      <c r="P81" s="14" t="n"/>
    </row>
    <row r="82">
      <c r="A82" s="14" t="n"/>
      <c r="B82" s="14" t="n"/>
      <c r="C82" s="14" t="n"/>
      <c r="D82" s="15" t="n"/>
      <c r="E82" s="15">
        <f>IF(OR($D82="",$N82=""),"",EDATE($D82,12*$N82))</f>
        <v/>
      </c>
      <c r="F82" s="14">
        <f>IF($E82="","",IF(NOT(ISNUMBER($E82)),"人工确认",IF($E82&lt;TODAY(),"已逾期",IF($E82&lt;=TODAY()+180,"180天内","正常"))))</f>
        <v/>
      </c>
      <c r="G82" s="14" t="n"/>
      <c r="H82" s="15">
        <f>IF($E82="","",$E82-30)</f>
        <v/>
      </c>
      <c r="I82" s="14" t="n"/>
      <c r="J82" s="14" t="n"/>
      <c r="K82" s="16" t="n"/>
      <c r="L82" s="14" t="n"/>
      <c r="M82" s="14" t="n"/>
      <c r="N82" s="17" t="n"/>
      <c r="O82" s="14" t="n"/>
      <c r="P82" s="14" t="n"/>
    </row>
    <row r="83">
      <c r="A83" s="14" t="n"/>
      <c r="B83" s="14" t="n"/>
      <c r="C83" s="14" t="n"/>
      <c r="D83" s="15" t="n"/>
      <c r="E83" s="15">
        <f>IF(OR($D83="",$N83=""),"",EDATE($D83,12*$N83))</f>
        <v/>
      </c>
      <c r="F83" s="14">
        <f>IF($E83="","",IF(NOT(ISNUMBER($E83)),"人工确认",IF($E83&lt;TODAY(),"已逾期",IF($E83&lt;=TODAY()+180,"180天内","正常"))))</f>
        <v/>
      </c>
      <c r="G83" s="14" t="n"/>
      <c r="H83" s="15">
        <f>IF($E83="","",$E83-30)</f>
        <v/>
      </c>
      <c r="I83" s="14" t="n"/>
      <c r="J83" s="14" t="n"/>
      <c r="K83" s="16" t="n"/>
      <c r="L83" s="14" t="n"/>
      <c r="M83" s="14" t="n"/>
      <c r="N83" s="17" t="n"/>
      <c r="O83" s="14" t="n"/>
      <c r="P83" s="14" t="n"/>
    </row>
    <row r="84">
      <c r="A84" s="14" t="n"/>
      <c r="B84" s="14" t="n"/>
      <c r="C84" s="14" t="n"/>
      <c r="D84" s="15" t="n"/>
      <c r="E84" s="15">
        <f>IF(OR($D84="",$N84=""),"",EDATE($D84,12*$N84))</f>
        <v/>
      </c>
      <c r="F84" s="14">
        <f>IF($E84="","",IF(NOT(ISNUMBER($E84)),"人工确认",IF($E84&lt;TODAY(),"已逾期",IF($E84&lt;=TODAY()+180,"180天内","正常"))))</f>
        <v/>
      </c>
      <c r="G84" s="14" t="n"/>
      <c r="H84" s="15">
        <f>IF($E84="","",$E84-30)</f>
        <v/>
      </c>
      <c r="I84" s="14" t="n"/>
      <c r="J84" s="14" t="n"/>
      <c r="K84" s="16" t="n"/>
      <c r="L84" s="14" t="n"/>
      <c r="M84" s="14" t="n"/>
      <c r="N84" s="17" t="n"/>
      <c r="O84" s="14" t="n"/>
      <c r="P84" s="14" t="n"/>
    </row>
    <row r="85">
      <c r="A85" s="14" t="n"/>
      <c r="B85" s="14" t="n"/>
      <c r="C85" s="14" t="n"/>
      <c r="D85" s="15" t="n"/>
      <c r="E85" s="15">
        <f>IF(OR($D85="",$N85=""),"",EDATE($D85,12*$N85))</f>
        <v/>
      </c>
      <c r="F85" s="14">
        <f>IF($E85="","",IF(NOT(ISNUMBER($E85)),"人工确认",IF($E85&lt;TODAY(),"已逾期",IF($E85&lt;=TODAY()+180,"180天内","正常"))))</f>
        <v/>
      </c>
      <c r="G85" s="14" t="n"/>
      <c r="H85" s="15">
        <f>IF($E85="","",$E85-30)</f>
        <v/>
      </c>
      <c r="I85" s="14" t="n"/>
      <c r="J85" s="14" t="n"/>
      <c r="K85" s="16" t="n"/>
      <c r="L85" s="14" t="n"/>
      <c r="M85" s="14" t="n"/>
      <c r="N85" s="17" t="n"/>
      <c r="O85" s="14" t="n"/>
      <c r="P85" s="14" t="n"/>
    </row>
    <row r="86">
      <c r="A86" s="14" t="n"/>
      <c r="B86" s="14" t="n"/>
      <c r="C86" s="14" t="n"/>
      <c r="D86" s="15" t="n"/>
      <c r="E86" s="15">
        <f>IF(OR($D86="",$N86=""),"",EDATE($D86,12*$N86))</f>
        <v/>
      </c>
      <c r="F86" s="14">
        <f>IF($E86="","",IF(NOT(ISNUMBER($E86)),"人工确认",IF($E86&lt;TODAY(),"已逾期",IF($E86&lt;=TODAY()+180,"180天内","正常"))))</f>
        <v/>
      </c>
      <c r="G86" s="14" t="n"/>
      <c r="H86" s="15">
        <f>IF($E86="","",$E86-30)</f>
        <v/>
      </c>
      <c r="I86" s="14" t="n"/>
      <c r="J86" s="14" t="n"/>
      <c r="K86" s="16" t="n"/>
      <c r="L86" s="14" t="n"/>
      <c r="M86" s="14" t="n"/>
      <c r="N86" s="17" t="n"/>
      <c r="O86" s="14" t="n"/>
      <c r="P86" s="14" t="n"/>
    </row>
    <row r="87">
      <c r="A87" s="14" t="n"/>
      <c r="B87" s="14" t="n"/>
      <c r="C87" s="14" t="n"/>
      <c r="D87" s="15" t="n"/>
      <c r="E87" s="15">
        <f>IF(OR($D87="",$N87=""),"",EDATE($D87,12*$N87))</f>
        <v/>
      </c>
      <c r="F87" s="14">
        <f>IF($E87="","",IF(NOT(ISNUMBER($E87)),"人工确认",IF($E87&lt;TODAY(),"已逾期",IF($E87&lt;=TODAY()+180,"180天内","正常"))))</f>
        <v/>
      </c>
      <c r="G87" s="14" t="n"/>
      <c r="H87" s="15">
        <f>IF($E87="","",$E87-30)</f>
        <v/>
      </c>
      <c r="I87" s="14" t="n"/>
      <c r="J87" s="14" t="n"/>
      <c r="K87" s="16" t="n"/>
      <c r="L87" s="14" t="n"/>
      <c r="M87" s="14" t="n"/>
      <c r="N87" s="17" t="n"/>
      <c r="O87" s="14" t="n"/>
      <c r="P87" s="14" t="n"/>
    </row>
    <row r="88">
      <c r="A88" s="14" t="n"/>
      <c r="B88" s="14" t="n"/>
      <c r="C88" s="14" t="n"/>
      <c r="D88" s="15" t="n"/>
      <c r="E88" s="15">
        <f>IF(OR($D88="",$N88=""),"",EDATE($D88,12*$N88))</f>
        <v/>
      </c>
      <c r="F88" s="14">
        <f>IF($E88="","",IF(NOT(ISNUMBER($E88)),"人工确认",IF($E88&lt;TODAY(),"已逾期",IF($E88&lt;=TODAY()+180,"180天内","正常"))))</f>
        <v/>
      </c>
      <c r="G88" s="14" t="n"/>
      <c r="H88" s="15">
        <f>IF($E88="","",$E88-30)</f>
        <v/>
      </c>
      <c r="I88" s="14" t="n"/>
      <c r="J88" s="14" t="n"/>
      <c r="K88" s="16" t="n"/>
      <c r="L88" s="14" t="n"/>
      <c r="M88" s="14" t="n"/>
      <c r="N88" s="17" t="n"/>
      <c r="O88" s="14" t="n"/>
      <c r="P88" s="14" t="n"/>
    </row>
    <row r="89">
      <c r="A89" s="14" t="n"/>
      <c r="B89" s="14" t="n"/>
      <c r="C89" s="14" t="n"/>
      <c r="D89" s="15" t="n"/>
      <c r="E89" s="15">
        <f>IF(OR($D89="",$N89=""),"",EDATE($D89,12*$N89))</f>
        <v/>
      </c>
      <c r="F89" s="14">
        <f>IF($E89="","",IF(NOT(ISNUMBER($E89)),"人工确认",IF($E89&lt;TODAY(),"已逾期",IF($E89&lt;=TODAY()+180,"180天内","正常"))))</f>
        <v/>
      </c>
      <c r="G89" s="14" t="n"/>
      <c r="H89" s="15">
        <f>IF($E89="","",$E89-30)</f>
        <v/>
      </c>
      <c r="I89" s="14" t="n"/>
      <c r="J89" s="14" t="n"/>
      <c r="K89" s="16" t="n"/>
      <c r="L89" s="14" t="n"/>
      <c r="M89" s="14" t="n"/>
      <c r="N89" s="17" t="n"/>
      <c r="O89" s="14" t="n"/>
      <c r="P89" s="14" t="n"/>
    </row>
    <row r="90">
      <c r="A90" s="14" t="n"/>
      <c r="B90" s="14" t="n"/>
      <c r="C90" s="14" t="n"/>
      <c r="D90" s="15" t="n"/>
      <c r="E90" s="15">
        <f>IF(OR($D90="",$N90=""),"",EDATE($D90,12*$N90))</f>
        <v/>
      </c>
      <c r="F90" s="14">
        <f>IF($E90="","",IF(NOT(ISNUMBER($E90)),"人工确认",IF($E90&lt;TODAY(),"已逾期",IF($E90&lt;=TODAY()+180,"180天内","正常"))))</f>
        <v/>
      </c>
      <c r="G90" s="14" t="n"/>
      <c r="H90" s="15">
        <f>IF($E90="","",$E90-30)</f>
        <v/>
      </c>
      <c r="I90" s="14" t="n"/>
      <c r="J90" s="14" t="n"/>
      <c r="K90" s="16" t="n"/>
      <c r="L90" s="14" t="n"/>
      <c r="M90" s="14" t="n"/>
      <c r="N90" s="17" t="n"/>
      <c r="O90" s="14" t="n"/>
      <c r="P90" s="14" t="n"/>
    </row>
    <row r="91">
      <c r="A91" s="14" t="n"/>
      <c r="B91" s="14" t="n"/>
      <c r="C91" s="14" t="n"/>
      <c r="D91" s="15" t="n"/>
      <c r="E91" s="15">
        <f>IF(OR($D91="",$N91=""),"",EDATE($D91,12*$N91))</f>
        <v/>
      </c>
      <c r="F91" s="14">
        <f>IF($E91="","",IF(NOT(ISNUMBER($E91)),"人工确认",IF($E91&lt;TODAY(),"已逾期",IF($E91&lt;=TODAY()+180,"180天内","正常"))))</f>
        <v/>
      </c>
      <c r="G91" s="14" t="n"/>
      <c r="H91" s="15">
        <f>IF($E91="","",$E91-30)</f>
        <v/>
      </c>
      <c r="I91" s="14" t="n"/>
      <c r="J91" s="14" t="n"/>
      <c r="K91" s="16" t="n"/>
      <c r="L91" s="14" t="n"/>
      <c r="M91" s="14" t="n"/>
      <c r="N91" s="17" t="n"/>
      <c r="O91" s="14" t="n"/>
      <c r="P91" s="14" t="n"/>
    </row>
    <row r="92">
      <c r="A92" s="14" t="n"/>
      <c r="B92" s="14" t="n"/>
      <c r="C92" s="14" t="n"/>
      <c r="D92" s="15" t="n"/>
      <c r="E92" s="15">
        <f>IF(OR($D92="",$N92=""),"",EDATE($D92,12*$N92))</f>
        <v/>
      </c>
      <c r="F92" s="14">
        <f>IF($E92="","",IF(NOT(ISNUMBER($E92)),"人工确认",IF($E92&lt;TODAY(),"已逾期",IF($E92&lt;=TODAY()+180,"180天内","正常"))))</f>
        <v/>
      </c>
      <c r="G92" s="14" t="n"/>
      <c r="H92" s="15">
        <f>IF($E92="","",$E92-30)</f>
        <v/>
      </c>
      <c r="I92" s="14" t="n"/>
      <c r="J92" s="14" t="n"/>
      <c r="K92" s="16" t="n"/>
      <c r="L92" s="14" t="n"/>
      <c r="M92" s="14" t="n"/>
      <c r="N92" s="17" t="n"/>
      <c r="O92" s="14" t="n"/>
      <c r="P92" s="14" t="n"/>
    </row>
    <row r="93">
      <c r="A93" s="14" t="n"/>
      <c r="B93" s="14" t="n"/>
      <c r="C93" s="14" t="n"/>
      <c r="D93" s="15" t="n"/>
      <c r="E93" s="15">
        <f>IF(OR($D93="",$N93=""),"",EDATE($D93,12*$N93))</f>
        <v/>
      </c>
      <c r="F93" s="14">
        <f>IF($E93="","",IF(NOT(ISNUMBER($E93)),"人工确认",IF($E93&lt;TODAY(),"已逾期",IF($E93&lt;=TODAY()+180,"180天内","正常"))))</f>
        <v/>
      </c>
      <c r="G93" s="14" t="n"/>
      <c r="H93" s="15">
        <f>IF($E93="","",$E93-30)</f>
        <v/>
      </c>
      <c r="I93" s="14" t="n"/>
      <c r="J93" s="14" t="n"/>
      <c r="K93" s="16" t="n"/>
      <c r="L93" s="14" t="n"/>
      <c r="M93" s="14" t="n"/>
      <c r="N93" s="17" t="n"/>
      <c r="O93" s="14" t="n"/>
      <c r="P93" s="14" t="n"/>
    </row>
    <row r="94">
      <c r="A94" s="14" t="n"/>
      <c r="B94" s="14" t="n"/>
      <c r="C94" s="14" t="n"/>
      <c r="D94" s="15" t="n"/>
      <c r="E94" s="15">
        <f>IF(OR($D94="",$N94=""),"",EDATE($D94,12*$N94))</f>
        <v/>
      </c>
      <c r="F94" s="14">
        <f>IF($E94="","",IF(NOT(ISNUMBER($E94)),"人工确认",IF($E94&lt;TODAY(),"已逾期",IF($E94&lt;=TODAY()+180,"180天内","正常"))))</f>
        <v/>
      </c>
      <c r="G94" s="14" t="n"/>
      <c r="H94" s="15">
        <f>IF($E94="","",$E94-30)</f>
        <v/>
      </c>
      <c r="I94" s="14" t="n"/>
      <c r="J94" s="14" t="n"/>
      <c r="K94" s="16" t="n"/>
      <c r="L94" s="14" t="n"/>
      <c r="M94" s="14" t="n"/>
      <c r="N94" s="17" t="n"/>
      <c r="O94" s="14" t="n"/>
      <c r="P94" s="14" t="n"/>
    </row>
    <row r="95">
      <c r="A95" s="14" t="n"/>
      <c r="B95" s="14" t="n"/>
      <c r="C95" s="14" t="n"/>
      <c r="D95" s="15" t="n"/>
      <c r="E95" s="15">
        <f>IF(OR($D95="",$N95=""),"",EDATE($D95,12*$N95))</f>
        <v/>
      </c>
      <c r="F95" s="14">
        <f>IF($E95="","",IF(NOT(ISNUMBER($E95)),"人工确认",IF($E95&lt;TODAY(),"已逾期",IF($E95&lt;=TODAY()+180,"180天内","正常"))))</f>
        <v/>
      </c>
      <c r="G95" s="14" t="n"/>
      <c r="H95" s="15">
        <f>IF($E95="","",$E95-30)</f>
        <v/>
      </c>
      <c r="I95" s="14" t="n"/>
      <c r="J95" s="14" t="n"/>
      <c r="K95" s="16" t="n"/>
      <c r="L95" s="14" t="n"/>
      <c r="M95" s="14" t="n"/>
      <c r="N95" s="17" t="n"/>
      <c r="O95" s="14" t="n"/>
      <c r="P95" s="14" t="n"/>
    </row>
    <row r="96">
      <c r="A96" s="14" t="n"/>
      <c r="B96" s="14" t="n"/>
      <c r="C96" s="14" t="n"/>
      <c r="D96" s="15" t="n"/>
      <c r="E96" s="15">
        <f>IF(OR($D96="",$N96=""),"",EDATE($D96,12*$N96))</f>
        <v/>
      </c>
      <c r="F96" s="14">
        <f>IF($E96="","",IF(NOT(ISNUMBER($E96)),"人工确认",IF($E96&lt;TODAY(),"已逾期",IF($E96&lt;=TODAY()+180,"180天内","正常"))))</f>
        <v/>
      </c>
      <c r="G96" s="14" t="n"/>
      <c r="H96" s="15">
        <f>IF($E96="","",$E96-30)</f>
        <v/>
      </c>
      <c r="I96" s="14" t="n"/>
      <c r="J96" s="14" t="n"/>
      <c r="K96" s="16" t="n"/>
      <c r="L96" s="14" t="n"/>
      <c r="M96" s="14" t="n"/>
      <c r="N96" s="17" t="n"/>
      <c r="O96" s="14" t="n"/>
      <c r="P96" s="14" t="n"/>
    </row>
    <row r="97">
      <c r="A97" s="14" t="n"/>
      <c r="B97" s="14" t="n"/>
      <c r="C97" s="14" t="n"/>
      <c r="D97" s="15" t="n"/>
      <c r="E97" s="15">
        <f>IF(OR($D97="",$N97=""),"",EDATE($D97,12*$N97))</f>
        <v/>
      </c>
      <c r="F97" s="14">
        <f>IF($E97="","",IF(NOT(ISNUMBER($E97)),"人工确认",IF($E97&lt;TODAY(),"已逾期",IF($E97&lt;=TODAY()+180,"180天内","正常"))))</f>
        <v/>
      </c>
      <c r="G97" s="14" t="n"/>
      <c r="H97" s="15">
        <f>IF($E97="","",$E97-30)</f>
        <v/>
      </c>
      <c r="I97" s="14" t="n"/>
      <c r="J97" s="14" t="n"/>
      <c r="K97" s="16" t="n"/>
      <c r="L97" s="14" t="n"/>
      <c r="M97" s="14" t="n"/>
      <c r="N97" s="17" t="n"/>
      <c r="O97" s="14" t="n"/>
      <c r="P97" s="14" t="n"/>
    </row>
    <row r="98">
      <c r="A98" s="14" t="n"/>
      <c r="B98" s="14" t="n"/>
      <c r="C98" s="14" t="n"/>
      <c r="D98" s="15" t="n"/>
      <c r="E98" s="15">
        <f>IF(OR($D98="",$N98=""),"",EDATE($D98,12*$N98))</f>
        <v/>
      </c>
      <c r="F98" s="14">
        <f>IF($E98="","",IF(NOT(ISNUMBER($E98)),"人工确认",IF($E98&lt;TODAY(),"已逾期",IF($E98&lt;=TODAY()+180,"180天内","正常"))))</f>
        <v/>
      </c>
      <c r="G98" s="14" t="n"/>
      <c r="H98" s="15">
        <f>IF($E98="","",$E98-30)</f>
        <v/>
      </c>
      <c r="I98" s="14" t="n"/>
      <c r="J98" s="14" t="n"/>
      <c r="K98" s="16" t="n"/>
      <c r="L98" s="14" t="n"/>
      <c r="M98" s="14" t="n"/>
      <c r="N98" s="17" t="n"/>
      <c r="O98" s="14" t="n"/>
      <c r="P98" s="14" t="n"/>
    </row>
    <row r="99">
      <c r="A99" s="14" t="n"/>
      <c r="B99" s="14" t="n"/>
      <c r="C99" s="14" t="n"/>
      <c r="D99" s="15" t="n"/>
      <c r="E99" s="15">
        <f>IF(OR($D99="",$N99=""),"",EDATE($D99,12*$N99))</f>
        <v/>
      </c>
      <c r="F99" s="14">
        <f>IF($E99="","",IF(NOT(ISNUMBER($E99)),"人工确认",IF($E99&lt;TODAY(),"已逾期",IF($E99&lt;=TODAY()+180,"180天内","正常"))))</f>
        <v/>
      </c>
      <c r="G99" s="14" t="n"/>
      <c r="H99" s="15">
        <f>IF($E99="","",$E99-30)</f>
        <v/>
      </c>
      <c r="I99" s="14" t="n"/>
      <c r="J99" s="14" t="n"/>
      <c r="K99" s="16" t="n"/>
      <c r="L99" s="14" t="n"/>
      <c r="M99" s="14" t="n"/>
      <c r="N99" s="17" t="n"/>
      <c r="O99" s="14" t="n"/>
      <c r="P99" s="14" t="n"/>
    </row>
    <row r="100">
      <c r="A100" s="14" t="n"/>
      <c r="B100" s="14" t="n"/>
      <c r="C100" s="14" t="n"/>
      <c r="D100" s="15" t="n"/>
      <c r="E100" s="15">
        <f>IF(OR($D100="",$N100=""),"",EDATE($D100,12*$N100))</f>
        <v/>
      </c>
      <c r="F100" s="14">
        <f>IF($E100="","",IF(NOT(ISNUMBER($E100)),"人工确认",IF($E100&lt;TODAY(),"已逾期",IF($E100&lt;=TODAY()+180,"180天内","正常"))))</f>
        <v/>
      </c>
      <c r="G100" s="14" t="n"/>
      <c r="H100" s="15">
        <f>IF($E100="","",$E100-30)</f>
        <v/>
      </c>
      <c r="I100" s="14" t="n"/>
      <c r="J100" s="14" t="n"/>
      <c r="K100" s="16" t="n"/>
      <c r="L100" s="14" t="n"/>
      <c r="M100" s="14" t="n"/>
      <c r="N100" s="17" t="n"/>
      <c r="O100" s="14" t="n"/>
      <c r="P100" s="14" t="n"/>
    </row>
    <row r="101">
      <c r="A101" s="14" t="n"/>
      <c r="B101" s="14" t="n"/>
      <c r="C101" s="14" t="n"/>
      <c r="D101" s="15" t="n"/>
      <c r="E101" s="15">
        <f>IF(OR($D101="",$N101=""),"",EDATE($D101,12*$N101))</f>
        <v/>
      </c>
      <c r="F101" s="14">
        <f>IF($E101="","",IF(NOT(ISNUMBER($E101)),"人工确认",IF($E101&lt;TODAY(),"已逾期",IF($E101&lt;=TODAY()+180,"180天内","正常"))))</f>
        <v/>
      </c>
      <c r="G101" s="14" t="n"/>
      <c r="H101" s="15">
        <f>IF($E101="","",$E101-30)</f>
        <v/>
      </c>
      <c r="I101" s="14" t="n"/>
      <c r="J101" s="14" t="n"/>
      <c r="K101" s="16" t="n"/>
      <c r="L101" s="14" t="n"/>
      <c r="M101" s="14" t="n"/>
      <c r="N101" s="17" t="n"/>
      <c r="O101" s="14" t="n"/>
      <c r="P101" s="14" t="n"/>
    </row>
    <row r="102">
      <c r="A102" s="14" t="n"/>
      <c r="B102" s="14" t="n"/>
      <c r="C102" s="14" t="n"/>
      <c r="D102" s="15" t="n"/>
      <c r="E102" s="15">
        <f>IF(OR($D102="",$N102=""),"",EDATE($D102,12*$N102))</f>
        <v/>
      </c>
      <c r="F102" s="14">
        <f>IF($E102="","",IF(NOT(ISNUMBER($E102)),"人工确认",IF($E102&lt;TODAY(),"已逾期",IF($E102&lt;=TODAY()+180,"180天内","正常"))))</f>
        <v/>
      </c>
      <c r="G102" s="14" t="n"/>
      <c r="H102" s="15">
        <f>IF($E102="","",$E102-30)</f>
        <v/>
      </c>
      <c r="I102" s="14" t="n"/>
      <c r="J102" s="14" t="n"/>
      <c r="K102" s="16" t="n"/>
      <c r="L102" s="14" t="n"/>
      <c r="M102" s="14" t="n"/>
      <c r="N102" s="17" t="n"/>
      <c r="O102" s="14" t="n"/>
      <c r="P102" s="14" t="n"/>
    </row>
    <row r="103">
      <c r="A103" s="14" t="n"/>
      <c r="B103" s="14" t="n"/>
      <c r="C103" s="14" t="n"/>
      <c r="D103" s="15" t="n"/>
      <c r="E103" s="15">
        <f>IF(OR($D103="",$N103=""),"",EDATE($D103,12*$N103))</f>
        <v/>
      </c>
      <c r="F103" s="14">
        <f>IF($E103="","",IF(NOT(ISNUMBER($E103)),"人工确认",IF($E103&lt;TODAY(),"已逾期",IF($E103&lt;=TODAY()+180,"180天内","正常"))))</f>
        <v/>
      </c>
      <c r="G103" s="14" t="n"/>
      <c r="H103" s="15">
        <f>IF($E103="","",$E103-30)</f>
        <v/>
      </c>
      <c r="I103" s="14" t="n"/>
      <c r="J103" s="14" t="n"/>
      <c r="K103" s="16" t="n"/>
      <c r="L103" s="14" t="n"/>
      <c r="M103" s="14" t="n"/>
      <c r="N103" s="17" t="n"/>
      <c r="O103" s="14" t="n"/>
      <c r="P103" s="14" t="n"/>
    </row>
    <row r="104">
      <c r="A104" s="14" t="n"/>
      <c r="B104" s="14" t="n"/>
      <c r="C104" s="14" t="n"/>
      <c r="D104" s="15" t="n"/>
      <c r="E104" s="15">
        <f>IF(OR($D104="",$N104=""),"",EDATE($D104,12*$N104))</f>
        <v/>
      </c>
      <c r="F104" s="14">
        <f>IF($E104="","",IF(NOT(ISNUMBER($E104)),"人工确认",IF($E104&lt;TODAY(),"已逾期",IF($E104&lt;=TODAY()+180,"180天内","正常"))))</f>
        <v/>
      </c>
      <c r="G104" s="14" t="n"/>
      <c r="H104" s="15">
        <f>IF($E104="","",$E104-30)</f>
        <v/>
      </c>
      <c r="I104" s="14" t="n"/>
      <c r="J104" s="14" t="n"/>
      <c r="K104" s="16" t="n"/>
      <c r="L104" s="14" t="n"/>
      <c r="M104" s="14" t="n"/>
      <c r="N104" s="17" t="n"/>
      <c r="O104" s="14" t="n"/>
      <c r="P104" s="14" t="n"/>
    </row>
    <row r="105">
      <c r="A105" s="14" t="n"/>
      <c r="B105" s="14" t="n"/>
      <c r="C105" s="14" t="n"/>
      <c r="D105" s="15" t="n"/>
      <c r="E105" s="15">
        <f>IF(OR($D105="",$N105=""),"",EDATE($D105,12*$N105))</f>
        <v/>
      </c>
      <c r="F105" s="14">
        <f>IF($E105="","",IF(NOT(ISNUMBER($E105)),"人工确认",IF($E105&lt;TODAY(),"已逾期",IF($E105&lt;=TODAY()+180,"180天内","正常"))))</f>
        <v/>
      </c>
      <c r="G105" s="14" t="n"/>
      <c r="H105" s="15">
        <f>IF($E105="","",$E105-30)</f>
        <v/>
      </c>
      <c r="I105" s="14" t="n"/>
      <c r="J105" s="14" t="n"/>
      <c r="K105" s="16" t="n"/>
      <c r="L105" s="14" t="n"/>
      <c r="M105" s="14" t="n"/>
      <c r="N105" s="17" t="n"/>
      <c r="O105" s="14" t="n"/>
      <c r="P105" s="14" t="n"/>
    </row>
    <row r="106">
      <c r="A106" s="14" t="n"/>
      <c r="B106" s="14" t="n"/>
      <c r="C106" s="14" t="n"/>
      <c r="D106" s="15" t="n"/>
      <c r="E106" s="15">
        <f>IF(OR($D106="",$N106=""),"",EDATE($D106,12*$N106))</f>
        <v/>
      </c>
      <c r="F106" s="14">
        <f>IF($E106="","",IF(NOT(ISNUMBER($E106)),"人工确认",IF($E106&lt;TODAY(),"已逾期",IF($E106&lt;=TODAY()+180,"180天内","正常"))))</f>
        <v/>
      </c>
      <c r="G106" s="14" t="n"/>
      <c r="H106" s="15">
        <f>IF($E106="","",$E106-30)</f>
        <v/>
      </c>
      <c r="I106" s="14" t="n"/>
      <c r="J106" s="14" t="n"/>
      <c r="K106" s="16" t="n"/>
      <c r="L106" s="14" t="n"/>
      <c r="M106" s="14" t="n"/>
      <c r="N106" s="17" t="n"/>
      <c r="O106" s="14" t="n"/>
      <c r="P106" s="14" t="n"/>
    </row>
    <row r="107">
      <c r="A107" s="14" t="n"/>
      <c r="B107" s="14" t="n"/>
      <c r="C107" s="14" t="n"/>
      <c r="D107" s="15" t="n"/>
      <c r="E107" s="15">
        <f>IF(OR($D107="",$N107=""),"",EDATE($D107,12*$N107))</f>
        <v/>
      </c>
      <c r="F107" s="14">
        <f>IF($E107="","",IF(NOT(ISNUMBER($E107)),"人工确认",IF($E107&lt;TODAY(),"已逾期",IF($E107&lt;=TODAY()+180,"180天内","正常"))))</f>
        <v/>
      </c>
      <c r="G107" s="14" t="n"/>
      <c r="H107" s="15">
        <f>IF($E107="","",$E107-30)</f>
        <v/>
      </c>
      <c r="I107" s="14" t="n"/>
      <c r="J107" s="14" t="n"/>
      <c r="K107" s="16" t="n"/>
      <c r="L107" s="14" t="n"/>
      <c r="M107" s="14" t="n"/>
      <c r="N107" s="17" t="n"/>
      <c r="O107" s="14" t="n"/>
      <c r="P107" s="14" t="n"/>
    </row>
    <row r="108">
      <c r="A108" s="14" t="n"/>
      <c r="B108" s="14" t="n"/>
      <c r="C108" s="14" t="n"/>
      <c r="D108" s="15" t="n"/>
      <c r="E108" s="15">
        <f>IF(OR($D108="",$N108=""),"",EDATE($D108,12*$N108))</f>
        <v/>
      </c>
      <c r="F108" s="14">
        <f>IF($E108="","",IF(NOT(ISNUMBER($E108)),"人工确认",IF($E108&lt;TODAY(),"已逾期",IF($E108&lt;=TODAY()+180,"180天内","正常"))))</f>
        <v/>
      </c>
      <c r="G108" s="14" t="n"/>
      <c r="H108" s="15">
        <f>IF($E108="","",$E108-30)</f>
        <v/>
      </c>
      <c r="I108" s="14" t="n"/>
      <c r="J108" s="14" t="n"/>
      <c r="K108" s="16" t="n"/>
      <c r="L108" s="14" t="n"/>
      <c r="M108" s="14" t="n"/>
      <c r="N108" s="17" t="n"/>
      <c r="O108" s="14" t="n"/>
      <c r="P108" s="14" t="n"/>
    </row>
    <row r="109">
      <c r="A109" s="14" t="n"/>
      <c r="B109" s="14" t="n"/>
      <c r="C109" s="14" t="n"/>
      <c r="D109" s="15" t="n"/>
      <c r="E109" s="15">
        <f>IF(OR($D109="",$N109=""),"",EDATE($D109,12*$N109))</f>
        <v/>
      </c>
      <c r="F109" s="14">
        <f>IF($E109="","",IF(NOT(ISNUMBER($E109)),"人工确认",IF($E109&lt;TODAY(),"已逾期",IF($E109&lt;=TODAY()+180,"180天内","正常"))))</f>
        <v/>
      </c>
      <c r="G109" s="14" t="n"/>
      <c r="H109" s="15">
        <f>IF($E109="","",$E109-30)</f>
        <v/>
      </c>
      <c r="I109" s="14" t="n"/>
      <c r="J109" s="14" t="n"/>
      <c r="K109" s="16" t="n"/>
      <c r="L109" s="14" t="n"/>
      <c r="M109" s="14" t="n"/>
      <c r="N109" s="17" t="n"/>
      <c r="O109" s="14" t="n"/>
      <c r="P109" s="14" t="n"/>
    </row>
    <row r="110">
      <c r="A110" s="14" t="n"/>
      <c r="B110" s="14" t="n"/>
      <c r="C110" s="14" t="n"/>
      <c r="D110" s="15" t="n"/>
      <c r="E110" s="15">
        <f>IF(OR($D110="",$N110=""),"",EDATE($D110,12*$N110))</f>
        <v/>
      </c>
      <c r="F110" s="14">
        <f>IF($E110="","",IF(NOT(ISNUMBER($E110)),"人工确认",IF($E110&lt;TODAY(),"已逾期",IF($E110&lt;=TODAY()+180,"180天内","正常"))))</f>
        <v/>
      </c>
      <c r="G110" s="14" t="n"/>
      <c r="H110" s="15">
        <f>IF($E110="","",$E110-30)</f>
        <v/>
      </c>
      <c r="I110" s="14" t="n"/>
      <c r="J110" s="14" t="n"/>
      <c r="K110" s="16" t="n"/>
      <c r="L110" s="14" t="n"/>
      <c r="M110" s="14" t="n"/>
      <c r="N110" s="17" t="n"/>
      <c r="O110" s="14" t="n"/>
      <c r="P110" s="14" t="n"/>
    </row>
    <row r="111">
      <c r="A111" s="14" t="n"/>
      <c r="B111" s="14" t="n"/>
      <c r="C111" s="14" t="n"/>
      <c r="D111" s="15" t="n"/>
      <c r="E111" s="15">
        <f>IF(OR($D111="",$N111=""),"",EDATE($D111,12*$N111))</f>
        <v/>
      </c>
      <c r="F111" s="14">
        <f>IF($E111="","",IF(NOT(ISNUMBER($E111)),"人工确认",IF($E111&lt;TODAY(),"已逾期",IF($E111&lt;=TODAY()+180,"180天内","正常"))))</f>
        <v/>
      </c>
      <c r="G111" s="14" t="n"/>
      <c r="H111" s="15">
        <f>IF($E111="","",$E111-30)</f>
        <v/>
      </c>
      <c r="I111" s="14" t="n"/>
      <c r="J111" s="14" t="n"/>
      <c r="K111" s="16" t="n"/>
      <c r="L111" s="14" t="n"/>
      <c r="M111" s="14" t="n"/>
      <c r="N111" s="17" t="n"/>
      <c r="O111" s="14" t="n"/>
      <c r="P111" s="14" t="n"/>
    </row>
    <row r="112">
      <c r="A112" s="14" t="n"/>
      <c r="B112" s="14" t="n"/>
      <c r="C112" s="14" t="n"/>
      <c r="D112" s="15" t="n"/>
      <c r="E112" s="15">
        <f>IF(OR($D112="",$N112=""),"",EDATE($D112,12*$N112))</f>
        <v/>
      </c>
      <c r="F112" s="14">
        <f>IF($E112="","",IF(NOT(ISNUMBER($E112)),"人工确认",IF($E112&lt;TODAY(),"已逾期",IF($E112&lt;=TODAY()+180,"180天内","正常"))))</f>
        <v/>
      </c>
      <c r="G112" s="14" t="n"/>
      <c r="H112" s="15">
        <f>IF($E112="","",$E112-30)</f>
        <v/>
      </c>
      <c r="I112" s="14" t="n"/>
      <c r="J112" s="14" t="n"/>
      <c r="K112" s="16" t="n"/>
      <c r="L112" s="14" t="n"/>
      <c r="M112" s="14" t="n"/>
      <c r="N112" s="17" t="n"/>
      <c r="O112" s="14" t="n"/>
      <c r="P112" s="14" t="n"/>
    </row>
    <row r="113">
      <c r="A113" s="14" t="n"/>
      <c r="B113" s="14" t="n"/>
      <c r="C113" s="14" t="n"/>
      <c r="D113" s="15" t="n"/>
      <c r="E113" s="15">
        <f>IF(OR($D113="",$N113=""),"",EDATE($D113,12*$N113))</f>
        <v/>
      </c>
      <c r="F113" s="14">
        <f>IF($E113="","",IF(NOT(ISNUMBER($E113)),"人工确认",IF($E113&lt;TODAY(),"已逾期",IF($E113&lt;=TODAY()+180,"180天内","正常"))))</f>
        <v/>
      </c>
      <c r="G113" s="14" t="n"/>
      <c r="H113" s="15">
        <f>IF($E113="","",$E113-30)</f>
        <v/>
      </c>
      <c r="I113" s="14" t="n"/>
      <c r="J113" s="14" t="n"/>
      <c r="K113" s="16" t="n"/>
      <c r="L113" s="14" t="n"/>
      <c r="M113" s="14" t="n"/>
      <c r="N113" s="17" t="n"/>
      <c r="O113" s="14" t="n"/>
      <c r="P113" s="14" t="n"/>
    </row>
    <row r="114">
      <c r="A114" s="14" t="n"/>
      <c r="B114" s="14" t="n"/>
      <c r="C114" s="14" t="n"/>
      <c r="D114" s="15" t="n"/>
      <c r="E114" s="15">
        <f>IF(OR($D114="",$N114=""),"",EDATE($D114,12*$N114))</f>
        <v/>
      </c>
      <c r="F114" s="14">
        <f>IF($E114="","",IF(NOT(ISNUMBER($E114)),"人工确认",IF($E114&lt;TODAY(),"已逾期",IF($E114&lt;=TODAY()+180,"180天内","正常"))))</f>
        <v/>
      </c>
      <c r="G114" s="14" t="n"/>
      <c r="H114" s="15">
        <f>IF($E114="","",$E114-30)</f>
        <v/>
      </c>
      <c r="I114" s="14" t="n"/>
      <c r="J114" s="14" t="n"/>
      <c r="K114" s="16" t="n"/>
      <c r="L114" s="14" t="n"/>
      <c r="M114" s="14" t="n"/>
      <c r="N114" s="17" t="n"/>
      <c r="O114" s="14" t="n"/>
      <c r="P114" s="14" t="n"/>
    </row>
    <row r="115">
      <c r="A115" s="14" t="n"/>
      <c r="B115" s="14" t="n"/>
      <c r="C115" s="14" t="n"/>
      <c r="D115" s="15" t="n"/>
      <c r="E115" s="15">
        <f>IF(OR($D115="",$N115=""),"",EDATE($D115,12*$N115))</f>
        <v/>
      </c>
      <c r="F115" s="14">
        <f>IF($E115="","",IF(NOT(ISNUMBER($E115)),"人工确认",IF($E115&lt;TODAY(),"已逾期",IF($E115&lt;=TODAY()+180,"180天内","正常"))))</f>
        <v/>
      </c>
      <c r="G115" s="14" t="n"/>
      <c r="H115" s="15">
        <f>IF($E115="","",$E115-30)</f>
        <v/>
      </c>
      <c r="I115" s="14" t="n"/>
      <c r="J115" s="14" t="n"/>
      <c r="K115" s="16" t="n"/>
      <c r="L115" s="14" t="n"/>
      <c r="M115" s="14" t="n"/>
      <c r="N115" s="17" t="n"/>
      <c r="O115" s="14" t="n"/>
      <c r="P115" s="14" t="n"/>
    </row>
    <row r="116">
      <c r="A116" s="14" t="n"/>
      <c r="B116" s="14" t="n"/>
      <c r="C116" s="14" t="n"/>
      <c r="D116" s="15" t="n"/>
      <c r="E116" s="15">
        <f>IF(OR($D116="",$N116=""),"",EDATE($D116,12*$N116))</f>
        <v/>
      </c>
      <c r="F116" s="14">
        <f>IF($E116="","",IF(NOT(ISNUMBER($E116)),"人工确认",IF($E116&lt;TODAY(),"已逾期",IF($E116&lt;=TODAY()+180,"180天内","正常"))))</f>
        <v/>
      </c>
      <c r="G116" s="14" t="n"/>
      <c r="H116" s="15">
        <f>IF($E116="","",$E116-30)</f>
        <v/>
      </c>
      <c r="I116" s="14" t="n"/>
      <c r="J116" s="14" t="n"/>
      <c r="K116" s="16" t="n"/>
      <c r="L116" s="14" t="n"/>
      <c r="M116" s="14" t="n"/>
      <c r="N116" s="17" t="n"/>
      <c r="O116" s="14" t="n"/>
      <c r="P116" s="14" t="n"/>
    </row>
    <row r="117">
      <c r="A117" s="14" t="n"/>
      <c r="B117" s="14" t="n"/>
      <c r="C117" s="14" t="n"/>
      <c r="D117" s="15" t="n"/>
      <c r="E117" s="15">
        <f>IF(OR($D117="",$N117=""),"",EDATE($D117,12*$N117))</f>
        <v/>
      </c>
      <c r="F117" s="14">
        <f>IF($E117="","",IF(NOT(ISNUMBER($E117)),"人工确认",IF($E117&lt;TODAY(),"已逾期",IF($E117&lt;=TODAY()+180,"180天内","正常"))))</f>
        <v/>
      </c>
      <c r="G117" s="14" t="n"/>
      <c r="H117" s="15">
        <f>IF($E117="","",$E117-30)</f>
        <v/>
      </c>
      <c r="I117" s="14" t="n"/>
      <c r="J117" s="14" t="n"/>
      <c r="K117" s="16" t="n"/>
      <c r="L117" s="14" t="n"/>
      <c r="M117" s="14" t="n"/>
      <c r="N117" s="17" t="n"/>
      <c r="O117" s="14" t="n"/>
      <c r="P117" s="14" t="n"/>
    </row>
    <row r="118">
      <c r="A118" s="14" t="n"/>
      <c r="B118" s="14" t="n"/>
      <c r="C118" s="14" t="n"/>
      <c r="D118" s="15" t="n"/>
      <c r="E118" s="15">
        <f>IF(OR($D118="",$N118=""),"",EDATE($D118,12*$N118))</f>
        <v/>
      </c>
      <c r="F118" s="14">
        <f>IF($E118="","",IF(NOT(ISNUMBER($E118)),"人工确认",IF($E118&lt;TODAY(),"已逾期",IF($E118&lt;=TODAY()+180,"180天内","正常"))))</f>
        <v/>
      </c>
      <c r="G118" s="14" t="n"/>
      <c r="H118" s="15">
        <f>IF($E118="","",$E118-30)</f>
        <v/>
      </c>
      <c r="I118" s="14" t="n"/>
      <c r="J118" s="14" t="n"/>
      <c r="K118" s="16" t="n"/>
      <c r="L118" s="14" t="n"/>
      <c r="M118" s="14" t="n"/>
      <c r="N118" s="17" t="n"/>
      <c r="O118" s="14" t="n"/>
      <c r="P118" s="14" t="n"/>
    </row>
    <row r="119">
      <c r="A119" s="14" t="n"/>
      <c r="B119" s="14" t="n"/>
      <c r="C119" s="14" t="n"/>
      <c r="D119" s="15" t="n"/>
      <c r="E119" s="15">
        <f>IF(OR($D119="",$N119=""),"",EDATE($D119,12*$N119))</f>
        <v/>
      </c>
      <c r="F119" s="14">
        <f>IF($E119="","",IF(NOT(ISNUMBER($E119)),"人工确认",IF($E119&lt;TODAY(),"已逾期",IF($E119&lt;=TODAY()+180,"180天内","正常"))))</f>
        <v/>
      </c>
      <c r="G119" s="14" t="n"/>
      <c r="H119" s="15">
        <f>IF($E119="","",$E119-30)</f>
        <v/>
      </c>
      <c r="I119" s="14" t="n"/>
      <c r="J119" s="14" t="n"/>
      <c r="K119" s="16" t="n"/>
      <c r="L119" s="14" t="n"/>
      <c r="M119" s="14" t="n"/>
      <c r="N119" s="17" t="n"/>
      <c r="O119" s="14" t="n"/>
      <c r="P119" s="14" t="n"/>
    </row>
    <row r="120">
      <c r="A120" s="14" t="n"/>
      <c r="B120" s="14" t="n"/>
      <c r="C120" s="14" t="n"/>
      <c r="D120" s="15" t="n"/>
      <c r="E120" s="15">
        <f>IF(OR($D120="",$N120=""),"",EDATE($D120,12*$N120))</f>
        <v/>
      </c>
      <c r="F120" s="14">
        <f>IF($E120="","",IF(NOT(ISNUMBER($E120)),"人工确认",IF($E120&lt;TODAY(),"已逾期",IF($E120&lt;=TODAY()+180,"180天内","正常"))))</f>
        <v/>
      </c>
      <c r="G120" s="14" t="n"/>
      <c r="H120" s="15">
        <f>IF($E120="","",$E120-30)</f>
        <v/>
      </c>
      <c r="I120" s="14" t="n"/>
      <c r="J120" s="14" t="n"/>
      <c r="K120" s="16" t="n"/>
      <c r="L120" s="14" t="n"/>
      <c r="M120" s="14" t="n"/>
      <c r="N120" s="17" t="n"/>
      <c r="O120" s="14" t="n"/>
      <c r="P120" s="14" t="n"/>
    </row>
    <row r="121">
      <c r="A121" s="14" t="n"/>
      <c r="B121" s="14" t="n"/>
      <c r="C121" s="14" t="n"/>
      <c r="D121" s="15" t="n"/>
      <c r="E121" s="15">
        <f>IF(OR($D121="",$N121=""),"",EDATE($D121,12*$N121))</f>
        <v/>
      </c>
      <c r="F121" s="14">
        <f>IF($E121="","",IF(NOT(ISNUMBER($E121)),"人工确认",IF($E121&lt;TODAY(),"已逾期",IF($E121&lt;=TODAY()+180,"180天内","正常"))))</f>
        <v/>
      </c>
      <c r="G121" s="14" t="n"/>
      <c r="H121" s="15">
        <f>IF($E121="","",$E121-30)</f>
        <v/>
      </c>
      <c r="I121" s="14" t="n"/>
      <c r="J121" s="14" t="n"/>
      <c r="K121" s="16" t="n"/>
      <c r="L121" s="14" t="n"/>
      <c r="M121" s="14" t="n"/>
      <c r="N121" s="17" t="n"/>
      <c r="O121" s="14" t="n"/>
      <c r="P121" s="14" t="n"/>
    </row>
    <row r="122">
      <c r="A122" s="14" t="n"/>
      <c r="B122" s="14" t="n"/>
      <c r="C122" s="14" t="n"/>
      <c r="D122" s="15" t="n"/>
      <c r="E122" s="15">
        <f>IF(OR($D122="",$N122=""),"",EDATE($D122,12*$N122))</f>
        <v/>
      </c>
      <c r="F122" s="14">
        <f>IF($E122="","",IF(NOT(ISNUMBER($E122)),"人工确认",IF($E122&lt;TODAY(),"已逾期",IF($E122&lt;=TODAY()+180,"180天内","正常"))))</f>
        <v/>
      </c>
      <c r="G122" s="14" t="n"/>
      <c r="H122" s="15">
        <f>IF($E122="","",$E122-30)</f>
        <v/>
      </c>
      <c r="I122" s="14" t="n"/>
      <c r="J122" s="14" t="n"/>
      <c r="K122" s="16" t="n"/>
      <c r="L122" s="14" t="n"/>
      <c r="M122" s="14" t="n"/>
      <c r="N122" s="17" t="n"/>
      <c r="O122" s="14" t="n"/>
      <c r="P122" s="14" t="n"/>
    </row>
    <row r="123">
      <c r="A123" s="14" t="n"/>
      <c r="B123" s="14" t="n"/>
      <c r="C123" s="14" t="n"/>
      <c r="D123" s="15" t="n"/>
      <c r="E123" s="15">
        <f>IF(OR($D123="",$N123=""),"",EDATE($D123,12*$N123))</f>
        <v/>
      </c>
      <c r="F123" s="14">
        <f>IF($E123="","",IF(NOT(ISNUMBER($E123)),"人工确认",IF($E123&lt;TODAY(),"已逾期",IF($E123&lt;=TODAY()+180,"180天内","正常"))))</f>
        <v/>
      </c>
      <c r="G123" s="14" t="n"/>
      <c r="H123" s="15">
        <f>IF($E123="","",$E123-30)</f>
        <v/>
      </c>
      <c r="I123" s="14" t="n"/>
      <c r="J123" s="14" t="n"/>
      <c r="K123" s="16" t="n"/>
      <c r="L123" s="14" t="n"/>
      <c r="M123" s="14" t="n"/>
      <c r="N123" s="17" t="n"/>
      <c r="O123" s="14" t="n"/>
      <c r="P123" s="14" t="n"/>
    </row>
    <row r="124">
      <c r="A124" s="14" t="n"/>
      <c r="B124" s="14" t="n"/>
      <c r="C124" s="14" t="n"/>
      <c r="D124" s="15" t="n"/>
      <c r="E124" s="15">
        <f>IF(OR($D124="",$N124=""),"",EDATE($D124,12*$N124))</f>
        <v/>
      </c>
      <c r="F124" s="14">
        <f>IF($E124="","",IF(NOT(ISNUMBER($E124)),"人工确认",IF($E124&lt;TODAY(),"已逾期",IF($E124&lt;=TODAY()+180,"180天内","正常"))))</f>
        <v/>
      </c>
      <c r="G124" s="14" t="n"/>
      <c r="H124" s="15">
        <f>IF($E124="","",$E124-30)</f>
        <v/>
      </c>
      <c r="I124" s="14" t="n"/>
      <c r="J124" s="14" t="n"/>
      <c r="K124" s="16" t="n"/>
      <c r="L124" s="14" t="n"/>
      <c r="M124" s="14" t="n"/>
      <c r="N124" s="17" t="n"/>
      <c r="O124" s="14" t="n"/>
      <c r="P124" s="14" t="n"/>
    </row>
    <row r="125">
      <c r="A125" s="14" t="n"/>
      <c r="B125" s="14" t="n"/>
      <c r="C125" s="14" t="n"/>
      <c r="D125" s="15" t="n"/>
      <c r="E125" s="15">
        <f>IF(OR($D125="",$N125=""),"",EDATE($D125,12*$N125))</f>
        <v/>
      </c>
      <c r="F125" s="14">
        <f>IF($E125="","",IF(NOT(ISNUMBER($E125)),"人工确认",IF($E125&lt;TODAY(),"已逾期",IF($E125&lt;=TODAY()+180,"180天内","正常"))))</f>
        <v/>
      </c>
      <c r="G125" s="14" t="n"/>
      <c r="H125" s="15">
        <f>IF($E125="","",$E125-30)</f>
        <v/>
      </c>
      <c r="I125" s="14" t="n"/>
      <c r="J125" s="14" t="n"/>
      <c r="K125" s="16" t="n"/>
      <c r="L125" s="14" t="n"/>
      <c r="M125" s="14" t="n"/>
      <c r="N125" s="17" t="n"/>
      <c r="O125" s="14" t="n"/>
      <c r="P125" s="14" t="n"/>
    </row>
    <row r="126">
      <c r="A126" s="14" t="n"/>
      <c r="B126" s="14" t="n"/>
      <c r="C126" s="14" t="n"/>
      <c r="D126" s="15" t="n"/>
      <c r="E126" s="15">
        <f>IF(OR($D126="",$N126=""),"",EDATE($D126,12*$N126))</f>
        <v/>
      </c>
      <c r="F126" s="14">
        <f>IF($E126="","",IF(NOT(ISNUMBER($E126)),"人工确认",IF($E126&lt;TODAY(),"已逾期",IF($E126&lt;=TODAY()+180,"180天内","正常"))))</f>
        <v/>
      </c>
      <c r="G126" s="14" t="n"/>
      <c r="H126" s="15">
        <f>IF($E126="","",$E126-30)</f>
        <v/>
      </c>
      <c r="I126" s="14" t="n"/>
      <c r="J126" s="14" t="n"/>
      <c r="K126" s="16" t="n"/>
      <c r="L126" s="14" t="n"/>
      <c r="M126" s="14" t="n"/>
      <c r="N126" s="17" t="n"/>
      <c r="O126" s="14" t="n"/>
      <c r="P126" s="14" t="n"/>
    </row>
    <row r="127">
      <c r="A127" s="14" t="n"/>
      <c r="B127" s="14" t="n"/>
      <c r="C127" s="14" t="n"/>
      <c r="D127" s="15" t="n"/>
      <c r="E127" s="15">
        <f>IF(OR($D127="",$N127=""),"",EDATE($D127,12*$N127))</f>
        <v/>
      </c>
      <c r="F127" s="14">
        <f>IF($E127="","",IF(NOT(ISNUMBER($E127)),"人工确认",IF($E127&lt;TODAY(),"已逾期",IF($E127&lt;=TODAY()+180,"180天内","正常"))))</f>
        <v/>
      </c>
      <c r="G127" s="14" t="n"/>
      <c r="H127" s="15">
        <f>IF($E127="","",$E127-30)</f>
        <v/>
      </c>
      <c r="I127" s="14" t="n"/>
      <c r="J127" s="14" t="n"/>
      <c r="K127" s="16" t="n"/>
      <c r="L127" s="14" t="n"/>
      <c r="M127" s="14" t="n"/>
      <c r="N127" s="17" t="n"/>
      <c r="O127" s="14" t="n"/>
      <c r="P127" s="14" t="n"/>
    </row>
    <row r="128">
      <c r="A128" s="14" t="n"/>
      <c r="B128" s="14" t="n"/>
      <c r="C128" s="14" t="n"/>
      <c r="D128" s="15" t="n"/>
      <c r="E128" s="15">
        <f>IF(OR($D128="",$N128=""),"",EDATE($D128,12*$N128))</f>
        <v/>
      </c>
      <c r="F128" s="14">
        <f>IF($E128="","",IF(NOT(ISNUMBER($E128)),"人工确认",IF($E128&lt;TODAY(),"已逾期",IF($E128&lt;=TODAY()+180,"180天内","正常"))))</f>
        <v/>
      </c>
      <c r="G128" s="14" t="n"/>
      <c r="H128" s="15">
        <f>IF($E128="","",$E128-30)</f>
        <v/>
      </c>
      <c r="I128" s="14" t="n"/>
      <c r="J128" s="14" t="n"/>
      <c r="K128" s="16" t="n"/>
      <c r="L128" s="14" t="n"/>
      <c r="M128" s="14" t="n"/>
      <c r="N128" s="17" t="n"/>
      <c r="O128" s="14" t="n"/>
      <c r="P128" s="14" t="n"/>
    </row>
    <row r="129">
      <c r="A129" s="14" t="n"/>
      <c r="B129" s="14" t="n"/>
      <c r="C129" s="14" t="n"/>
      <c r="D129" s="15" t="n"/>
      <c r="E129" s="15">
        <f>IF(OR($D129="",$N129=""),"",EDATE($D129,12*$N129))</f>
        <v/>
      </c>
      <c r="F129" s="14">
        <f>IF($E129="","",IF(NOT(ISNUMBER($E129)),"人工确认",IF($E129&lt;TODAY(),"已逾期",IF($E129&lt;=TODAY()+180,"180天内","正常"))))</f>
        <v/>
      </c>
      <c r="G129" s="14" t="n"/>
      <c r="H129" s="15">
        <f>IF($E129="","",$E129-30)</f>
        <v/>
      </c>
      <c r="I129" s="14" t="n"/>
      <c r="J129" s="14" t="n"/>
      <c r="K129" s="16" t="n"/>
      <c r="L129" s="14" t="n"/>
      <c r="M129" s="14" t="n"/>
      <c r="N129" s="17" t="n"/>
      <c r="O129" s="14" t="n"/>
      <c r="P129" s="14" t="n"/>
    </row>
    <row r="130">
      <c r="A130" s="14" t="n"/>
      <c r="B130" s="14" t="n"/>
      <c r="C130" s="14" t="n"/>
      <c r="D130" s="15" t="n"/>
      <c r="E130" s="15">
        <f>IF(OR($D130="",$N130=""),"",EDATE($D130,12*$N130))</f>
        <v/>
      </c>
      <c r="F130" s="14">
        <f>IF($E130="","",IF(NOT(ISNUMBER($E130)),"人工确认",IF($E130&lt;TODAY(),"已逾期",IF($E130&lt;=TODAY()+180,"180天内","正常"))))</f>
        <v/>
      </c>
      <c r="G130" s="14" t="n"/>
      <c r="H130" s="15">
        <f>IF($E130="","",$E130-30)</f>
        <v/>
      </c>
      <c r="I130" s="14" t="n"/>
      <c r="J130" s="14" t="n"/>
      <c r="K130" s="16" t="n"/>
      <c r="L130" s="14" t="n"/>
      <c r="M130" s="14" t="n"/>
      <c r="N130" s="17" t="n"/>
      <c r="O130" s="14" t="n"/>
      <c r="P130" s="14" t="n"/>
    </row>
    <row r="131">
      <c r="A131" s="14" t="n"/>
      <c r="B131" s="14" t="n"/>
      <c r="C131" s="14" t="n"/>
      <c r="D131" s="15" t="n"/>
      <c r="E131" s="15">
        <f>IF(OR($D131="",$N131=""),"",EDATE($D131,12*$N131))</f>
        <v/>
      </c>
      <c r="F131" s="14">
        <f>IF($E131="","",IF(NOT(ISNUMBER($E131)),"人工确认",IF($E131&lt;TODAY(),"已逾期",IF($E131&lt;=TODAY()+180,"180天内","正常"))))</f>
        <v/>
      </c>
      <c r="G131" s="14" t="n"/>
      <c r="H131" s="15">
        <f>IF($E131="","",$E131-30)</f>
        <v/>
      </c>
      <c r="I131" s="14" t="n"/>
      <c r="J131" s="14" t="n"/>
      <c r="K131" s="16" t="n"/>
      <c r="L131" s="14" t="n"/>
      <c r="M131" s="14" t="n"/>
      <c r="N131" s="17" t="n"/>
      <c r="O131" s="14" t="n"/>
      <c r="P131" s="14" t="n"/>
    </row>
    <row r="132">
      <c r="A132" s="14" t="n"/>
      <c r="B132" s="14" t="n"/>
      <c r="C132" s="14" t="n"/>
      <c r="D132" s="15" t="n"/>
      <c r="E132" s="15">
        <f>IF(OR($D132="",$N132=""),"",EDATE($D132,12*$N132))</f>
        <v/>
      </c>
      <c r="F132" s="14">
        <f>IF($E132="","",IF(NOT(ISNUMBER($E132)),"人工确认",IF($E132&lt;TODAY(),"已逾期",IF($E132&lt;=TODAY()+180,"180天内","正常"))))</f>
        <v/>
      </c>
      <c r="G132" s="14" t="n"/>
      <c r="H132" s="15">
        <f>IF($E132="","",$E132-30)</f>
        <v/>
      </c>
      <c r="I132" s="14" t="n"/>
      <c r="J132" s="14" t="n"/>
      <c r="K132" s="16" t="n"/>
      <c r="L132" s="14" t="n"/>
      <c r="M132" s="14" t="n"/>
      <c r="N132" s="17" t="n"/>
      <c r="O132" s="14" t="n"/>
      <c r="P132" s="14" t="n"/>
    </row>
    <row r="133">
      <c r="A133" s="14" t="n"/>
      <c r="B133" s="14" t="n"/>
      <c r="C133" s="14" t="n"/>
      <c r="D133" s="15" t="n"/>
      <c r="E133" s="15">
        <f>IF(OR($D133="",$N133=""),"",EDATE($D133,12*$N133))</f>
        <v/>
      </c>
      <c r="F133" s="14">
        <f>IF($E133="","",IF(NOT(ISNUMBER($E133)),"人工确认",IF($E133&lt;TODAY(),"已逾期",IF($E133&lt;=TODAY()+180,"180天内","正常"))))</f>
        <v/>
      </c>
      <c r="G133" s="14" t="n"/>
      <c r="H133" s="15">
        <f>IF($E133="","",$E133-30)</f>
        <v/>
      </c>
      <c r="I133" s="14" t="n"/>
      <c r="J133" s="14" t="n"/>
      <c r="K133" s="16" t="n"/>
      <c r="L133" s="14" t="n"/>
      <c r="M133" s="14" t="n"/>
      <c r="N133" s="17" t="n"/>
      <c r="O133" s="14" t="n"/>
      <c r="P133" s="14" t="n"/>
    </row>
    <row r="134">
      <c r="A134" s="14" t="n"/>
      <c r="B134" s="14" t="n"/>
      <c r="C134" s="14" t="n"/>
      <c r="D134" s="15" t="n"/>
      <c r="E134" s="15">
        <f>IF(OR($D134="",$N134=""),"",EDATE($D134,12*$N134))</f>
        <v/>
      </c>
      <c r="F134" s="14">
        <f>IF($E134="","",IF(NOT(ISNUMBER($E134)),"人工确认",IF($E134&lt;TODAY(),"已逾期",IF($E134&lt;=TODAY()+180,"180天内","正常"))))</f>
        <v/>
      </c>
      <c r="G134" s="14" t="n"/>
      <c r="H134" s="15">
        <f>IF($E134="","",$E134-30)</f>
        <v/>
      </c>
      <c r="I134" s="14" t="n"/>
      <c r="J134" s="14" t="n"/>
      <c r="K134" s="16" t="n"/>
      <c r="L134" s="14" t="n"/>
      <c r="M134" s="14" t="n"/>
      <c r="N134" s="17" t="n"/>
      <c r="O134" s="14" t="n"/>
      <c r="P134" s="14" t="n"/>
    </row>
    <row r="135">
      <c r="A135" s="14" t="n"/>
      <c r="B135" s="14" t="n"/>
      <c r="C135" s="14" t="n"/>
      <c r="D135" s="15" t="n"/>
      <c r="E135" s="15">
        <f>IF(OR($D135="",$N135=""),"",EDATE($D135,12*$N135))</f>
        <v/>
      </c>
      <c r="F135" s="14">
        <f>IF($E135="","",IF(NOT(ISNUMBER($E135)),"人工确认",IF($E135&lt;TODAY(),"已逾期",IF($E135&lt;=TODAY()+180,"180天内","正常"))))</f>
        <v/>
      </c>
      <c r="G135" s="14" t="n"/>
      <c r="H135" s="15">
        <f>IF($E135="","",$E135-30)</f>
        <v/>
      </c>
      <c r="I135" s="14" t="n"/>
      <c r="J135" s="14" t="n"/>
      <c r="K135" s="16" t="n"/>
      <c r="L135" s="14" t="n"/>
      <c r="M135" s="14" t="n"/>
      <c r="N135" s="17" t="n"/>
      <c r="O135" s="14" t="n"/>
      <c r="P135" s="14" t="n"/>
    </row>
    <row r="136">
      <c r="A136" s="14" t="n"/>
      <c r="B136" s="14" t="n"/>
      <c r="C136" s="14" t="n"/>
      <c r="D136" s="15" t="n"/>
      <c r="E136" s="15">
        <f>IF(OR($D136="",$N136=""),"",EDATE($D136,12*$N136))</f>
        <v/>
      </c>
      <c r="F136" s="14">
        <f>IF($E136="","",IF(NOT(ISNUMBER($E136)),"人工确认",IF($E136&lt;TODAY(),"已逾期",IF($E136&lt;=TODAY()+180,"180天内","正常"))))</f>
        <v/>
      </c>
      <c r="G136" s="14" t="n"/>
      <c r="H136" s="15">
        <f>IF($E136="","",$E136-30)</f>
        <v/>
      </c>
      <c r="I136" s="14" t="n"/>
      <c r="J136" s="14" t="n"/>
      <c r="K136" s="16" t="n"/>
      <c r="L136" s="14" t="n"/>
      <c r="M136" s="14" t="n"/>
      <c r="N136" s="17" t="n"/>
      <c r="O136" s="14" t="n"/>
      <c r="P136" s="14" t="n"/>
    </row>
    <row r="137">
      <c r="A137" s="14" t="n"/>
      <c r="B137" s="14" t="n"/>
      <c r="C137" s="14" t="n"/>
      <c r="D137" s="15" t="n"/>
      <c r="E137" s="15">
        <f>IF(OR($D137="",$N137=""),"",EDATE($D137,12*$N137))</f>
        <v/>
      </c>
      <c r="F137" s="14">
        <f>IF($E137="","",IF(NOT(ISNUMBER($E137)),"人工确认",IF($E137&lt;TODAY(),"已逾期",IF($E137&lt;=TODAY()+180,"180天内","正常"))))</f>
        <v/>
      </c>
      <c r="G137" s="14" t="n"/>
      <c r="H137" s="15">
        <f>IF($E137="","",$E137-30)</f>
        <v/>
      </c>
      <c r="I137" s="14" t="n"/>
      <c r="J137" s="14" t="n"/>
      <c r="K137" s="16" t="n"/>
      <c r="L137" s="14" t="n"/>
      <c r="M137" s="14" t="n"/>
      <c r="N137" s="17" t="n"/>
      <c r="O137" s="14" t="n"/>
      <c r="P137" s="14" t="n"/>
    </row>
    <row r="138">
      <c r="A138" s="14" t="n"/>
      <c r="B138" s="14" t="n"/>
      <c r="C138" s="14" t="n"/>
      <c r="D138" s="15" t="n"/>
      <c r="E138" s="15">
        <f>IF(OR($D138="",$N138=""),"",EDATE($D138,12*$N138))</f>
        <v/>
      </c>
      <c r="F138" s="14">
        <f>IF($E138="","",IF(NOT(ISNUMBER($E138)),"人工确认",IF($E138&lt;TODAY(),"已逾期",IF($E138&lt;=TODAY()+180,"180天内","正常"))))</f>
        <v/>
      </c>
      <c r="G138" s="14" t="n"/>
      <c r="H138" s="15">
        <f>IF($E138="","",$E138-30)</f>
        <v/>
      </c>
      <c r="I138" s="14" t="n"/>
      <c r="J138" s="14" t="n"/>
      <c r="K138" s="16" t="n"/>
      <c r="L138" s="14" t="n"/>
      <c r="M138" s="14" t="n"/>
      <c r="N138" s="17" t="n"/>
      <c r="O138" s="14" t="n"/>
      <c r="P138" s="14" t="n"/>
    </row>
    <row r="139">
      <c r="A139" s="14" t="n"/>
      <c r="B139" s="14" t="n"/>
      <c r="C139" s="14" t="n"/>
      <c r="D139" s="15" t="n"/>
      <c r="E139" s="15">
        <f>IF(OR($D139="",$N139=""),"",EDATE($D139,12*$N139))</f>
        <v/>
      </c>
      <c r="F139" s="14">
        <f>IF($E139="","",IF(NOT(ISNUMBER($E139)),"人工确认",IF($E139&lt;TODAY(),"已逾期",IF($E139&lt;=TODAY()+180,"180天内","正常"))))</f>
        <v/>
      </c>
      <c r="G139" s="14" t="n"/>
      <c r="H139" s="15">
        <f>IF($E139="","",$E139-30)</f>
        <v/>
      </c>
      <c r="I139" s="14" t="n"/>
      <c r="J139" s="14" t="n"/>
      <c r="K139" s="16" t="n"/>
      <c r="L139" s="14" t="n"/>
      <c r="M139" s="14" t="n"/>
      <c r="N139" s="17" t="n"/>
      <c r="O139" s="14" t="n"/>
      <c r="P139" s="14" t="n"/>
    </row>
    <row r="140">
      <c r="A140" s="14" t="n"/>
      <c r="B140" s="14" t="n"/>
      <c r="C140" s="14" t="n"/>
      <c r="D140" s="15" t="n"/>
      <c r="E140" s="15">
        <f>IF(OR($D140="",$N140=""),"",EDATE($D140,12*$N140))</f>
        <v/>
      </c>
      <c r="F140" s="14">
        <f>IF($E140="","",IF(NOT(ISNUMBER($E140)),"人工确认",IF($E140&lt;TODAY(),"已逾期",IF($E140&lt;=TODAY()+180,"180天内","正常"))))</f>
        <v/>
      </c>
      <c r="G140" s="14" t="n"/>
      <c r="H140" s="15">
        <f>IF($E140="","",$E140-30)</f>
        <v/>
      </c>
      <c r="I140" s="14" t="n"/>
      <c r="J140" s="14" t="n"/>
      <c r="K140" s="16" t="n"/>
      <c r="L140" s="14" t="n"/>
      <c r="M140" s="14" t="n"/>
      <c r="N140" s="17" t="n"/>
      <c r="O140" s="14" t="n"/>
      <c r="P140" s="14" t="n"/>
    </row>
    <row r="141">
      <c r="A141" s="14" t="n"/>
      <c r="B141" s="14" t="n"/>
      <c r="C141" s="14" t="n"/>
      <c r="D141" s="15" t="n"/>
      <c r="E141" s="15">
        <f>IF(OR($D141="",$N141=""),"",EDATE($D141,12*$N141))</f>
        <v/>
      </c>
      <c r="F141" s="14">
        <f>IF($E141="","",IF(NOT(ISNUMBER($E141)),"人工确认",IF($E141&lt;TODAY(),"已逾期",IF($E141&lt;=TODAY()+180,"180天内","正常"))))</f>
        <v/>
      </c>
      <c r="G141" s="14" t="n"/>
      <c r="H141" s="15">
        <f>IF($E141="","",$E141-30)</f>
        <v/>
      </c>
      <c r="I141" s="14" t="n"/>
      <c r="J141" s="14" t="n"/>
      <c r="K141" s="16" t="n"/>
      <c r="L141" s="14" t="n"/>
      <c r="M141" s="14" t="n"/>
      <c r="N141" s="17" t="n"/>
      <c r="O141" s="14" t="n"/>
      <c r="P141" s="14" t="n"/>
    </row>
    <row r="142">
      <c r="A142" s="14" t="n"/>
      <c r="B142" s="14" t="n"/>
      <c r="C142" s="14" t="n"/>
      <c r="D142" s="15" t="n"/>
      <c r="E142" s="15">
        <f>IF(OR($D142="",$N142=""),"",EDATE($D142,12*$N142))</f>
        <v/>
      </c>
      <c r="F142" s="14">
        <f>IF($E142="","",IF(NOT(ISNUMBER($E142)),"人工确认",IF($E142&lt;TODAY(),"已逾期",IF($E142&lt;=TODAY()+180,"180天内","正常"))))</f>
        <v/>
      </c>
      <c r="G142" s="14" t="n"/>
      <c r="H142" s="15">
        <f>IF($E142="","",$E142-30)</f>
        <v/>
      </c>
      <c r="I142" s="14" t="n"/>
      <c r="J142" s="14" t="n"/>
      <c r="K142" s="16" t="n"/>
      <c r="L142" s="14" t="n"/>
      <c r="M142" s="14" t="n"/>
      <c r="N142" s="17" t="n"/>
      <c r="O142" s="14" t="n"/>
      <c r="P142" s="14" t="n"/>
    </row>
    <row r="143">
      <c r="A143" s="14" t="n"/>
      <c r="B143" s="14" t="n"/>
      <c r="C143" s="14" t="n"/>
      <c r="D143" s="15" t="n"/>
      <c r="E143" s="15">
        <f>IF(OR($D143="",$N143=""),"",EDATE($D143,12*$N143))</f>
        <v/>
      </c>
      <c r="F143" s="14">
        <f>IF($E143="","",IF(NOT(ISNUMBER($E143)),"人工确认",IF($E143&lt;TODAY(),"已逾期",IF($E143&lt;=TODAY()+180,"180天内","正常"))))</f>
        <v/>
      </c>
      <c r="G143" s="14" t="n"/>
      <c r="H143" s="15">
        <f>IF($E143="","",$E143-30)</f>
        <v/>
      </c>
      <c r="I143" s="14" t="n"/>
      <c r="J143" s="14" t="n"/>
      <c r="K143" s="16" t="n"/>
      <c r="L143" s="14" t="n"/>
      <c r="M143" s="14" t="n"/>
      <c r="N143" s="17" t="n"/>
      <c r="O143" s="14" t="n"/>
      <c r="P143" s="14" t="n"/>
    </row>
    <row r="144">
      <c r="A144" s="14" t="n"/>
      <c r="B144" s="14" t="n"/>
      <c r="C144" s="14" t="n"/>
      <c r="D144" s="15" t="n"/>
      <c r="E144" s="15">
        <f>IF(OR($D144="",$N144=""),"",EDATE($D144,12*$N144))</f>
        <v/>
      </c>
      <c r="F144" s="14">
        <f>IF($E144="","",IF(NOT(ISNUMBER($E144)),"人工确认",IF($E144&lt;TODAY(),"已逾期",IF($E144&lt;=TODAY()+180,"180天内","正常"))))</f>
        <v/>
      </c>
      <c r="G144" s="14" t="n"/>
      <c r="H144" s="15">
        <f>IF($E144="","",$E144-30)</f>
        <v/>
      </c>
      <c r="I144" s="14" t="n"/>
      <c r="J144" s="14" t="n"/>
      <c r="K144" s="16" t="n"/>
      <c r="L144" s="14" t="n"/>
      <c r="M144" s="14" t="n"/>
      <c r="N144" s="17" t="n"/>
      <c r="O144" s="14" t="n"/>
      <c r="P144" s="14" t="n"/>
    </row>
    <row r="145">
      <c r="A145" s="14" t="n"/>
      <c r="B145" s="14" t="n"/>
      <c r="C145" s="14" t="n"/>
      <c r="D145" s="15" t="n"/>
      <c r="E145" s="15">
        <f>IF(OR($D145="",$N145=""),"",EDATE($D145,12*$N145))</f>
        <v/>
      </c>
      <c r="F145" s="14">
        <f>IF($E145="","",IF(NOT(ISNUMBER($E145)),"人工确认",IF($E145&lt;TODAY(),"已逾期",IF($E145&lt;=TODAY()+180,"180天内","正常"))))</f>
        <v/>
      </c>
      <c r="G145" s="14" t="n"/>
      <c r="H145" s="15">
        <f>IF($E145="","",$E145-30)</f>
        <v/>
      </c>
      <c r="I145" s="14" t="n"/>
      <c r="J145" s="14" t="n"/>
      <c r="K145" s="16" t="n"/>
      <c r="L145" s="14" t="n"/>
      <c r="M145" s="14" t="n"/>
      <c r="N145" s="17" t="n"/>
      <c r="O145" s="14" t="n"/>
      <c r="P145" s="14" t="n"/>
    </row>
    <row r="146">
      <c r="A146" s="14" t="n"/>
      <c r="B146" s="14" t="n"/>
      <c r="C146" s="14" t="n"/>
      <c r="D146" s="15" t="n"/>
      <c r="E146" s="15">
        <f>IF(OR($D146="",$N146=""),"",EDATE($D146,12*$N146))</f>
        <v/>
      </c>
      <c r="F146" s="14">
        <f>IF($E146="","",IF(NOT(ISNUMBER($E146)),"人工确认",IF($E146&lt;TODAY(),"已逾期",IF($E146&lt;=TODAY()+180,"180天内","正常"))))</f>
        <v/>
      </c>
      <c r="G146" s="14" t="n"/>
      <c r="H146" s="15">
        <f>IF($E146="","",$E146-30)</f>
        <v/>
      </c>
      <c r="I146" s="14" t="n"/>
      <c r="J146" s="14" t="n"/>
      <c r="K146" s="16" t="n"/>
      <c r="L146" s="14" t="n"/>
      <c r="M146" s="14" t="n"/>
      <c r="N146" s="17" t="n"/>
      <c r="O146" s="14" t="n"/>
      <c r="P146" s="14" t="n"/>
    </row>
    <row r="147">
      <c r="A147" s="14" t="n"/>
      <c r="B147" s="14" t="n"/>
      <c r="C147" s="14" t="n"/>
      <c r="D147" s="15" t="n"/>
      <c r="E147" s="15">
        <f>IF(OR($D147="",$N147=""),"",EDATE($D147,12*$N147))</f>
        <v/>
      </c>
      <c r="F147" s="14">
        <f>IF($E147="","",IF(NOT(ISNUMBER($E147)),"人工确认",IF($E147&lt;TODAY(),"已逾期",IF($E147&lt;=TODAY()+180,"180天内","正常"))))</f>
        <v/>
      </c>
      <c r="G147" s="14" t="n"/>
      <c r="H147" s="15">
        <f>IF($E147="","",$E147-30)</f>
        <v/>
      </c>
      <c r="I147" s="14" t="n"/>
      <c r="J147" s="14" t="n"/>
      <c r="K147" s="16" t="n"/>
      <c r="L147" s="14" t="n"/>
      <c r="M147" s="14" t="n"/>
      <c r="N147" s="17" t="n"/>
      <c r="O147" s="14" t="n"/>
      <c r="P147" s="14" t="n"/>
    </row>
    <row r="148">
      <c r="A148" s="14" t="n"/>
      <c r="B148" s="14" t="n"/>
      <c r="C148" s="14" t="n"/>
      <c r="D148" s="15" t="n"/>
      <c r="E148" s="15">
        <f>IF(OR($D148="",$N148=""),"",EDATE($D148,12*$N148))</f>
        <v/>
      </c>
      <c r="F148" s="14">
        <f>IF($E148="","",IF(NOT(ISNUMBER($E148)),"人工确认",IF($E148&lt;TODAY(),"已逾期",IF($E148&lt;=TODAY()+180,"180天内","正常"))))</f>
        <v/>
      </c>
      <c r="G148" s="14" t="n"/>
      <c r="H148" s="15">
        <f>IF($E148="","",$E148-30)</f>
        <v/>
      </c>
      <c r="I148" s="14" t="n"/>
      <c r="J148" s="14" t="n"/>
      <c r="K148" s="16" t="n"/>
      <c r="L148" s="14" t="n"/>
      <c r="M148" s="14" t="n"/>
      <c r="N148" s="17" t="n"/>
      <c r="O148" s="14" t="n"/>
      <c r="P148" s="14" t="n"/>
    </row>
    <row r="149">
      <c r="A149" s="14" t="n"/>
      <c r="B149" s="14" t="n"/>
      <c r="C149" s="14" t="n"/>
      <c r="D149" s="15" t="n"/>
      <c r="E149" s="15">
        <f>IF(OR($D149="",$N149=""),"",EDATE($D149,12*$N149))</f>
        <v/>
      </c>
      <c r="F149" s="14">
        <f>IF($E149="","",IF(NOT(ISNUMBER($E149)),"人工确认",IF($E149&lt;TODAY(),"已逾期",IF($E149&lt;=TODAY()+180,"180天内","正常"))))</f>
        <v/>
      </c>
      <c r="G149" s="14" t="n"/>
      <c r="H149" s="15">
        <f>IF($E149="","",$E149-30)</f>
        <v/>
      </c>
      <c r="I149" s="14" t="n"/>
      <c r="J149" s="14" t="n"/>
      <c r="K149" s="16" t="n"/>
      <c r="L149" s="14" t="n"/>
      <c r="M149" s="14" t="n"/>
      <c r="N149" s="17" t="n"/>
      <c r="O149" s="14" t="n"/>
      <c r="P149" s="14" t="n"/>
    </row>
    <row r="150">
      <c r="A150" s="14" t="n"/>
      <c r="B150" s="14" t="n"/>
      <c r="C150" s="14" t="n"/>
      <c r="D150" s="15" t="n"/>
      <c r="E150" s="15">
        <f>IF(OR($D150="",$N150=""),"",EDATE($D150,12*$N150))</f>
        <v/>
      </c>
      <c r="F150" s="14">
        <f>IF($E150="","",IF(NOT(ISNUMBER($E150)),"人工确认",IF($E150&lt;TODAY(),"已逾期",IF($E150&lt;=TODAY()+180,"180天内","正常"))))</f>
        <v/>
      </c>
      <c r="G150" s="14" t="n"/>
      <c r="H150" s="15">
        <f>IF($E150="","",$E150-30)</f>
        <v/>
      </c>
      <c r="I150" s="14" t="n"/>
      <c r="J150" s="14" t="n"/>
      <c r="K150" s="16" t="n"/>
      <c r="L150" s="14" t="n"/>
      <c r="M150" s="14" t="n"/>
      <c r="N150" s="17" t="n"/>
      <c r="O150" s="14" t="n"/>
      <c r="P150" s="14" t="n"/>
    </row>
    <row r="151">
      <c r="A151" s="14" t="n"/>
      <c r="B151" s="14" t="n"/>
      <c r="C151" s="14" t="n"/>
      <c r="D151" s="15" t="n"/>
      <c r="E151" s="15">
        <f>IF(OR($D151="",$N151=""),"",EDATE($D151,12*$N151))</f>
        <v/>
      </c>
      <c r="F151" s="14">
        <f>IF($E151="","",IF(NOT(ISNUMBER($E151)),"人工确认",IF($E151&lt;TODAY(),"已逾期",IF($E151&lt;=TODAY()+180,"180天内","正常"))))</f>
        <v/>
      </c>
      <c r="G151" s="14" t="n"/>
      <c r="H151" s="15">
        <f>IF($E151="","",$E151-30)</f>
        <v/>
      </c>
      <c r="I151" s="14" t="n"/>
      <c r="J151" s="14" t="n"/>
      <c r="K151" s="16" t="n"/>
      <c r="L151" s="14" t="n"/>
      <c r="M151" s="14" t="n"/>
      <c r="N151" s="17" t="n"/>
      <c r="O151" s="14" t="n"/>
      <c r="P151" s="14" t="n"/>
    </row>
    <row r="152">
      <c r="A152" s="14" t="n"/>
      <c r="B152" s="14" t="n"/>
      <c r="C152" s="14" t="n"/>
      <c r="D152" s="15" t="n"/>
      <c r="E152" s="15">
        <f>IF(OR($D152="",$N152=""),"",EDATE($D152,12*$N152))</f>
        <v/>
      </c>
      <c r="F152" s="14">
        <f>IF($E152="","",IF(NOT(ISNUMBER($E152)),"人工确认",IF($E152&lt;TODAY(),"已逾期",IF($E152&lt;=TODAY()+180,"180天内","正常"))))</f>
        <v/>
      </c>
      <c r="G152" s="14" t="n"/>
      <c r="H152" s="15">
        <f>IF($E152="","",$E152-30)</f>
        <v/>
      </c>
      <c r="I152" s="14" t="n"/>
      <c r="J152" s="14" t="n"/>
      <c r="K152" s="16" t="n"/>
      <c r="L152" s="14" t="n"/>
      <c r="M152" s="14" t="n"/>
      <c r="N152" s="17" t="n"/>
      <c r="O152" s="14" t="n"/>
      <c r="P152" s="14" t="n"/>
    </row>
    <row r="153">
      <c r="A153" s="14" t="n"/>
      <c r="B153" s="14" t="n"/>
      <c r="C153" s="14" t="n"/>
      <c r="D153" s="15" t="n"/>
      <c r="E153" s="15">
        <f>IF(OR($D153="",$N153=""),"",EDATE($D153,12*$N153))</f>
        <v/>
      </c>
      <c r="F153" s="14">
        <f>IF($E153="","",IF(NOT(ISNUMBER($E153)),"人工确认",IF($E153&lt;TODAY(),"已逾期",IF($E153&lt;=TODAY()+180,"180天内","正常"))))</f>
        <v/>
      </c>
      <c r="G153" s="14" t="n"/>
      <c r="H153" s="15">
        <f>IF($E153="","",$E153-30)</f>
        <v/>
      </c>
      <c r="I153" s="14" t="n"/>
      <c r="J153" s="14" t="n"/>
      <c r="K153" s="16" t="n"/>
      <c r="L153" s="14" t="n"/>
      <c r="M153" s="14" t="n"/>
      <c r="N153" s="17" t="n"/>
      <c r="O153" s="14" t="n"/>
      <c r="P153" s="14" t="n"/>
    </row>
    <row r="154">
      <c r="A154" s="14" t="n"/>
      <c r="B154" s="14" t="n"/>
      <c r="C154" s="14" t="n"/>
      <c r="D154" s="15" t="n"/>
      <c r="E154" s="15">
        <f>IF(OR($D154="",$N154=""),"",EDATE($D154,12*$N154))</f>
        <v/>
      </c>
      <c r="F154" s="14">
        <f>IF($E154="","",IF(NOT(ISNUMBER($E154)),"人工确认",IF($E154&lt;TODAY(),"已逾期",IF($E154&lt;=TODAY()+180,"180天内","正常"))))</f>
        <v/>
      </c>
      <c r="G154" s="14" t="n"/>
      <c r="H154" s="15">
        <f>IF($E154="","",$E154-30)</f>
        <v/>
      </c>
      <c r="I154" s="14" t="n"/>
      <c r="J154" s="14" t="n"/>
      <c r="K154" s="16" t="n"/>
      <c r="L154" s="14" t="n"/>
      <c r="M154" s="14" t="n"/>
      <c r="N154" s="17" t="n"/>
      <c r="O154" s="14" t="n"/>
      <c r="P154" s="14" t="n"/>
    </row>
    <row r="155">
      <c r="A155" s="14" t="n"/>
      <c r="B155" s="14" t="n"/>
      <c r="C155" s="14" t="n"/>
      <c r="D155" s="15" t="n"/>
      <c r="E155" s="15">
        <f>IF(OR($D155="",$N155=""),"",EDATE($D155,12*$N155))</f>
        <v/>
      </c>
      <c r="F155" s="14">
        <f>IF($E155="","",IF(NOT(ISNUMBER($E155)),"人工确认",IF($E155&lt;TODAY(),"已逾期",IF($E155&lt;=TODAY()+180,"180天内","正常"))))</f>
        <v/>
      </c>
      <c r="G155" s="14" t="n"/>
      <c r="H155" s="15">
        <f>IF($E155="","",$E155-30)</f>
        <v/>
      </c>
      <c r="I155" s="14" t="n"/>
      <c r="J155" s="14" t="n"/>
      <c r="K155" s="16" t="n"/>
      <c r="L155" s="14" t="n"/>
      <c r="M155" s="14" t="n"/>
      <c r="N155" s="17" t="n"/>
      <c r="O155" s="14" t="n"/>
      <c r="P155" s="14" t="n"/>
    </row>
    <row r="156">
      <c r="A156" s="14" t="n"/>
      <c r="B156" s="14" t="n"/>
      <c r="C156" s="14" t="n"/>
      <c r="D156" s="15" t="n"/>
      <c r="E156" s="15">
        <f>IF(OR($D156="",$N156=""),"",EDATE($D156,12*$N156))</f>
        <v/>
      </c>
      <c r="F156" s="14">
        <f>IF($E156="","",IF(NOT(ISNUMBER($E156)),"人工确认",IF($E156&lt;TODAY(),"已逾期",IF($E156&lt;=TODAY()+180,"180天内","正常"))))</f>
        <v/>
      </c>
      <c r="G156" s="14" t="n"/>
      <c r="H156" s="15">
        <f>IF($E156="","",$E156-30)</f>
        <v/>
      </c>
      <c r="I156" s="14" t="n"/>
      <c r="J156" s="14" t="n"/>
      <c r="K156" s="16" t="n"/>
      <c r="L156" s="14" t="n"/>
      <c r="M156" s="14" t="n"/>
      <c r="N156" s="17" t="n"/>
      <c r="O156" s="14" t="n"/>
      <c r="P156" s="14" t="n"/>
    </row>
    <row r="157">
      <c r="A157" s="14" t="n"/>
      <c r="B157" s="14" t="n"/>
      <c r="C157" s="14" t="n"/>
      <c r="D157" s="15" t="n"/>
      <c r="E157" s="15">
        <f>IF(OR($D157="",$N157=""),"",EDATE($D157,12*$N157))</f>
        <v/>
      </c>
      <c r="F157" s="14">
        <f>IF($E157="","",IF(NOT(ISNUMBER($E157)),"人工确认",IF($E157&lt;TODAY(),"已逾期",IF($E157&lt;=TODAY()+180,"180天内","正常"))))</f>
        <v/>
      </c>
      <c r="G157" s="14" t="n"/>
      <c r="H157" s="15">
        <f>IF($E157="","",$E157-30)</f>
        <v/>
      </c>
      <c r="I157" s="14" t="n"/>
      <c r="J157" s="14" t="n"/>
      <c r="K157" s="16" t="n"/>
      <c r="L157" s="14" t="n"/>
      <c r="M157" s="14" t="n"/>
      <c r="N157" s="17" t="n"/>
      <c r="O157" s="14" t="n"/>
      <c r="P157" s="14" t="n"/>
    </row>
    <row r="158">
      <c r="A158" s="14" t="n"/>
      <c r="B158" s="14" t="n"/>
      <c r="C158" s="14" t="n"/>
      <c r="D158" s="15" t="n"/>
      <c r="E158" s="15">
        <f>IF(OR($D158="",$N158=""),"",EDATE($D158,12*$N158))</f>
        <v/>
      </c>
      <c r="F158" s="14">
        <f>IF($E158="","",IF(NOT(ISNUMBER($E158)),"人工确认",IF($E158&lt;TODAY(),"已逾期",IF($E158&lt;=TODAY()+180,"180天内","正常"))))</f>
        <v/>
      </c>
      <c r="G158" s="14" t="n"/>
      <c r="H158" s="15">
        <f>IF($E158="","",$E158-30)</f>
        <v/>
      </c>
      <c r="I158" s="14" t="n"/>
      <c r="J158" s="14" t="n"/>
      <c r="K158" s="16" t="n"/>
      <c r="L158" s="14" t="n"/>
      <c r="M158" s="14" t="n"/>
      <c r="N158" s="17" t="n"/>
      <c r="O158" s="14" t="n"/>
      <c r="P158" s="14" t="n"/>
    </row>
    <row r="159">
      <c r="A159" s="14" t="n"/>
      <c r="B159" s="14" t="n"/>
      <c r="C159" s="14" t="n"/>
      <c r="D159" s="15" t="n"/>
      <c r="E159" s="15">
        <f>IF(OR($D159="",$N159=""),"",EDATE($D159,12*$N159))</f>
        <v/>
      </c>
      <c r="F159" s="14">
        <f>IF($E159="","",IF(NOT(ISNUMBER($E159)),"人工确认",IF($E159&lt;TODAY(),"已逾期",IF($E159&lt;=TODAY()+180,"180天内","正常"))))</f>
        <v/>
      </c>
      <c r="G159" s="14" t="n"/>
      <c r="H159" s="15">
        <f>IF($E159="","",$E159-30)</f>
        <v/>
      </c>
      <c r="I159" s="14" t="n"/>
      <c r="J159" s="14" t="n"/>
      <c r="K159" s="16" t="n"/>
      <c r="L159" s="14" t="n"/>
      <c r="M159" s="14" t="n"/>
      <c r="N159" s="17" t="n"/>
      <c r="O159" s="14" t="n"/>
      <c r="P159" s="14" t="n"/>
    </row>
    <row r="160">
      <c r="A160" s="14" t="n"/>
      <c r="B160" s="14" t="n"/>
      <c r="C160" s="14" t="n"/>
      <c r="D160" s="15" t="n"/>
      <c r="E160" s="15">
        <f>IF(OR($D160="",$N160=""),"",EDATE($D160,12*$N160))</f>
        <v/>
      </c>
      <c r="F160" s="14">
        <f>IF($E160="","",IF(NOT(ISNUMBER($E160)),"人工确认",IF($E160&lt;TODAY(),"已逾期",IF($E160&lt;=TODAY()+180,"180天内","正常"))))</f>
        <v/>
      </c>
      <c r="G160" s="14" t="n"/>
      <c r="H160" s="15">
        <f>IF($E160="","",$E160-30)</f>
        <v/>
      </c>
      <c r="I160" s="14" t="n"/>
      <c r="J160" s="14" t="n"/>
      <c r="K160" s="16" t="n"/>
      <c r="L160" s="14" t="n"/>
      <c r="M160" s="14" t="n"/>
      <c r="N160" s="17" t="n"/>
      <c r="O160" s="14" t="n"/>
      <c r="P160" s="14" t="n"/>
    </row>
    <row r="161">
      <c r="A161" s="14" t="n"/>
      <c r="B161" s="14" t="n"/>
      <c r="C161" s="14" t="n"/>
      <c r="D161" s="15" t="n"/>
      <c r="E161" s="15">
        <f>IF(OR($D161="",$N161=""),"",EDATE($D161,12*$N161))</f>
        <v/>
      </c>
      <c r="F161" s="14">
        <f>IF($E161="","",IF(NOT(ISNUMBER($E161)),"人工确认",IF($E161&lt;TODAY(),"已逾期",IF($E161&lt;=TODAY()+180,"180天内","正常"))))</f>
        <v/>
      </c>
      <c r="G161" s="14" t="n"/>
      <c r="H161" s="15">
        <f>IF($E161="","",$E161-30)</f>
        <v/>
      </c>
      <c r="I161" s="14" t="n"/>
      <c r="J161" s="14" t="n"/>
      <c r="K161" s="16" t="n"/>
      <c r="L161" s="14" t="n"/>
      <c r="M161" s="14" t="n"/>
      <c r="N161" s="17" t="n"/>
      <c r="O161" s="14" t="n"/>
      <c r="P161" s="14" t="n"/>
    </row>
    <row r="162">
      <c r="A162" s="14" t="n"/>
      <c r="B162" s="14" t="n"/>
      <c r="C162" s="14" t="n"/>
      <c r="D162" s="15" t="n"/>
      <c r="E162" s="15">
        <f>IF(OR($D162="",$N162=""),"",EDATE($D162,12*$N162))</f>
        <v/>
      </c>
      <c r="F162" s="14">
        <f>IF($E162="","",IF(NOT(ISNUMBER($E162)),"人工确认",IF($E162&lt;TODAY(),"已逾期",IF($E162&lt;=TODAY()+180,"180天内","正常"))))</f>
        <v/>
      </c>
      <c r="G162" s="14" t="n"/>
      <c r="H162" s="15">
        <f>IF($E162="","",$E162-30)</f>
        <v/>
      </c>
      <c r="I162" s="14" t="n"/>
      <c r="J162" s="14" t="n"/>
      <c r="K162" s="16" t="n"/>
      <c r="L162" s="14" t="n"/>
      <c r="M162" s="14" t="n"/>
      <c r="N162" s="17" t="n"/>
      <c r="O162" s="14" t="n"/>
      <c r="P162" s="14" t="n"/>
    </row>
    <row r="163">
      <c r="A163" s="14" t="n"/>
      <c r="B163" s="14" t="n"/>
      <c r="C163" s="14" t="n"/>
      <c r="D163" s="15" t="n"/>
      <c r="E163" s="15">
        <f>IF(OR($D163="",$N163=""),"",EDATE($D163,12*$N163))</f>
        <v/>
      </c>
      <c r="F163" s="14">
        <f>IF($E163="","",IF(NOT(ISNUMBER($E163)),"人工确认",IF($E163&lt;TODAY(),"已逾期",IF($E163&lt;=TODAY()+180,"180天内","正常"))))</f>
        <v/>
      </c>
      <c r="G163" s="14" t="n"/>
      <c r="H163" s="15">
        <f>IF($E163="","",$E163-30)</f>
        <v/>
      </c>
      <c r="I163" s="14" t="n"/>
      <c r="J163" s="14" t="n"/>
      <c r="K163" s="16" t="n"/>
      <c r="L163" s="14" t="n"/>
      <c r="M163" s="14" t="n"/>
      <c r="N163" s="17" t="n"/>
      <c r="O163" s="14" t="n"/>
      <c r="P163" s="14" t="n"/>
    </row>
    <row r="164">
      <c r="A164" s="14" t="n"/>
      <c r="B164" s="14" t="n"/>
      <c r="C164" s="14" t="n"/>
      <c r="D164" s="15" t="n"/>
      <c r="E164" s="15">
        <f>IF(OR($D164="",$N164=""),"",EDATE($D164,12*$N164))</f>
        <v/>
      </c>
      <c r="F164" s="14">
        <f>IF($E164="","",IF(NOT(ISNUMBER($E164)),"人工确认",IF($E164&lt;TODAY(),"已逾期",IF($E164&lt;=TODAY()+180,"180天内","正常"))))</f>
        <v/>
      </c>
      <c r="G164" s="14" t="n"/>
      <c r="H164" s="15">
        <f>IF($E164="","",$E164-30)</f>
        <v/>
      </c>
      <c r="I164" s="14" t="n"/>
      <c r="J164" s="14" t="n"/>
      <c r="K164" s="16" t="n"/>
      <c r="L164" s="14" t="n"/>
      <c r="M164" s="14" t="n"/>
      <c r="N164" s="17" t="n"/>
      <c r="O164" s="14" t="n"/>
      <c r="P164" s="14" t="n"/>
    </row>
    <row r="165">
      <c r="A165" s="14" t="n"/>
      <c r="B165" s="14" t="n"/>
      <c r="C165" s="14" t="n"/>
      <c r="D165" s="15" t="n"/>
      <c r="E165" s="15">
        <f>IF(OR($D165="",$N165=""),"",EDATE($D165,12*$N165))</f>
        <v/>
      </c>
      <c r="F165" s="14">
        <f>IF($E165="","",IF(NOT(ISNUMBER($E165)),"人工确认",IF($E165&lt;TODAY(),"已逾期",IF($E165&lt;=TODAY()+180,"180天内","正常"))))</f>
        <v/>
      </c>
      <c r="G165" s="14" t="n"/>
      <c r="H165" s="15">
        <f>IF($E165="","",$E165-30)</f>
        <v/>
      </c>
      <c r="I165" s="14" t="n"/>
      <c r="J165" s="14" t="n"/>
      <c r="K165" s="16" t="n"/>
      <c r="L165" s="14" t="n"/>
      <c r="M165" s="14" t="n"/>
      <c r="N165" s="17" t="n"/>
      <c r="O165" s="14" t="n"/>
      <c r="P165" s="14" t="n"/>
    </row>
    <row r="166">
      <c r="A166" s="14" t="n"/>
      <c r="B166" s="14" t="n"/>
      <c r="C166" s="14" t="n"/>
      <c r="D166" s="15" t="n"/>
      <c r="E166" s="15">
        <f>IF(OR($D166="",$N166=""),"",EDATE($D166,12*$N166))</f>
        <v/>
      </c>
      <c r="F166" s="14">
        <f>IF($E166="","",IF(NOT(ISNUMBER($E166)),"人工确认",IF($E166&lt;TODAY(),"已逾期",IF($E166&lt;=TODAY()+180,"180天内","正常"))))</f>
        <v/>
      </c>
      <c r="G166" s="14" t="n"/>
      <c r="H166" s="15">
        <f>IF($E166="","",$E166-30)</f>
        <v/>
      </c>
      <c r="I166" s="14" t="n"/>
      <c r="J166" s="14" t="n"/>
      <c r="K166" s="16" t="n"/>
      <c r="L166" s="14" t="n"/>
      <c r="M166" s="14" t="n"/>
      <c r="N166" s="17" t="n"/>
      <c r="O166" s="14" t="n"/>
      <c r="P166" s="14" t="n"/>
    </row>
    <row r="167">
      <c r="A167" s="14" t="n"/>
      <c r="B167" s="14" t="n"/>
      <c r="C167" s="14" t="n"/>
      <c r="D167" s="15" t="n"/>
      <c r="E167" s="15">
        <f>IF(OR($D167="",$N167=""),"",EDATE($D167,12*$N167))</f>
        <v/>
      </c>
      <c r="F167" s="14">
        <f>IF($E167="","",IF(NOT(ISNUMBER($E167)),"人工确认",IF($E167&lt;TODAY(),"已逾期",IF($E167&lt;=TODAY()+180,"180天内","正常"))))</f>
        <v/>
      </c>
      <c r="G167" s="14" t="n"/>
      <c r="H167" s="15">
        <f>IF($E167="","",$E167-30)</f>
        <v/>
      </c>
      <c r="I167" s="14" t="n"/>
      <c r="J167" s="14" t="n"/>
      <c r="K167" s="16" t="n"/>
      <c r="L167" s="14" t="n"/>
      <c r="M167" s="14" t="n"/>
      <c r="N167" s="17" t="n"/>
      <c r="O167" s="14" t="n"/>
      <c r="P167" s="14" t="n"/>
    </row>
    <row r="168">
      <c r="A168" s="14" t="n"/>
      <c r="B168" s="14" t="n"/>
      <c r="C168" s="14" t="n"/>
      <c r="D168" s="15" t="n"/>
      <c r="E168" s="15">
        <f>IF(OR($D168="",$N168=""),"",EDATE($D168,12*$N168))</f>
        <v/>
      </c>
      <c r="F168" s="14">
        <f>IF($E168="","",IF(NOT(ISNUMBER($E168)),"人工确认",IF($E168&lt;TODAY(),"已逾期",IF($E168&lt;=TODAY()+180,"180天内","正常"))))</f>
        <v/>
      </c>
      <c r="G168" s="14" t="n"/>
      <c r="H168" s="15">
        <f>IF($E168="","",$E168-30)</f>
        <v/>
      </c>
      <c r="I168" s="14" t="n"/>
      <c r="J168" s="14" t="n"/>
      <c r="K168" s="16" t="n"/>
      <c r="L168" s="14" t="n"/>
      <c r="M168" s="14" t="n"/>
      <c r="N168" s="17" t="n"/>
      <c r="O168" s="14" t="n"/>
      <c r="P168" s="14" t="n"/>
    </row>
    <row r="169">
      <c r="A169" s="14" t="n"/>
      <c r="B169" s="14" t="n"/>
      <c r="C169" s="14" t="n"/>
      <c r="D169" s="15" t="n"/>
      <c r="E169" s="15">
        <f>IF(OR($D169="",$N169=""),"",EDATE($D169,12*$N169))</f>
        <v/>
      </c>
      <c r="F169" s="14">
        <f>IF($E169="","",IF(NOT(ISNUMBER($E169)),"人工确认",IF($E169&lt;TODAY(),"已逾期",IF($E169&lt;=TODAY()+180,"180天内","正常"))))</f>
        <v/>
      </c>
      <c r="G169" s="14" t="n"/>
      <c r="H169" s="15">
        <f>IF($E169="","",$E169-30)</f>
        <v/>
      </c>
      <c r="I169" s="14" t="n"/>
      <c r="J169" s="14" t="n"/>
      <c r="K169" s="16" t="n"/>
      <c r="L169" s="14" t="n"/>
      <c r="M169" s="14" t="n"/>
      <c r="N169" s="17" t="n"/>
      <c r="O169" s="14" t="n"/>
      <c r="P169" s="14" t="n"/>
    </row>
    <row r="170">
      <c r="A170" s="14" t="n"/>
      <c r="B170" s="14" t="n"/>
      <c r="C170" s="14" t="n"/>
      <c r="D170" s="15" t="n"/>
      <c r="E170" s="15">
        <f>IF(OR($D170="",$N170=""),"",EDATE($D170,12*$N170))</f>
        <v/>
      </c>
      <c r="F170" s="14">
        <f>IF($E170="","",IF(NOT(ISNUMBER($E170)),"人工确认",IF($E170&lt;TODAY(),"已逾期",IF($E170&lt;=TODAY()+180,"180天内","正常"))))</f>
        <v/>
      </c>
      <c r="G170" s="14" t="n"/>
      <c r="H170" s="15">
        <f>IF($E170="","",$E170-30)</f>
        <v/>
      </c>
      <c r="I170" s="14" t="n"/>
      <c r="J170" s="14" t="n"/>
      <c r="K170" s="16" t="n"/>
      <c r="L170" s="14" t="n"/>
      <c r="M170" s="14" t="n"/>
      <c r="N170" s="17" t="n"/>
      <c r="O170" s="14" t="n"/>
      <c r="P170" s="14" t="n"/>
    </row>
    <row r="171">
      <c r="A171" s="14" t="n"/>
      <c r="B171" s="14" t="n"/>
      <c r="C171" s="14" t="n"/>
      <c r="D171" s="15" t="n"/>
      <c r="E171" s="15">
        <f>IF(OR($D171="",$N171=""),"",EDATE($D171,12*$N171))</f>
        <v/>
      </c>
      <c r="F171" s="14">
        <f>IF($E171="","",IF(NOT(ISNUMBER($E171)),"人工确认",IF($E171&lt;TODAY(),"已逾期",IF($E171&lt;=TODAY()+180,"180天内","正常"))))</f>
        <v/>
      </c>
      <c r="G171" s="14" t="n"/>
      <c r="H171" s="15">
        <f>IF($E171="","",$E171-30)</f>
        <v/>
      </c>
      <c r="I171" s="14" t="n"/>
      <c r="J171" s="14" t="n"/>
      <c r="K171" s="16" t="n"/>
      <c r="L171" s="14" t="n"/>
      <c r="M171" s="14" t="n"/>
      <c r="N171" s="17" t="n"/>
      <c r="O171" s="14" t="n"/>
      <c r="P171" s="14" t="n"/>
    </row>
    <row r="172">
      <c r="A172" s="14" t="n"/>
      <c r="B172" s="14" t="n"/>
      <c r="C172" s="14" t="n"/>
      <c r="D172" s="15" t="n"/>
      <c r="E172" s="15">
        <f>IF(OR($D172="",$N172=""),"",EDATE($D172,12*$N172))</f>
        <v/>
      </c>
      <c r="F172" s="14">
        <f>IF($E172="","",IF(NOT(ISNUMBER($E172)),"人工确认",IF($E172&lt;TODAY(),"已逾期",IF($E172&lt;=TODAY()+180,"180天内","正常"))))</f>
        <v/>
      </c>
      <c r="G172" s="14" t="n"/>
      <c r="H172" s="15">
        <f>IF($E172="","",$E172-30)</f>
        <v/>
      </c>
      <c r="I172" s="14" t="n"/>
      <c r="J172" s="14" t="n"/>
      <c r="K172" s="16" t="n"/>
      <c r="L172" s="14" t="n"/>
      <c r="M172" s="14" t="n"/>
      <c r="N172" s="17" t="n"/>
      <c r="O172" s="14" t="n"/>
      <c r="P172" s="14" t="n"/>
    </row>
    <row r="173">
      <c r="A173" s="14" t="n"/>
      <c r="B173" s="14" t="n"/>
      <c r="C173" s="14" t="n"/>
      <c r="D173" s="15" t="n"/>
      <c r="E173" s="15">
        <f>IF(OR($D173="",$N173=""),"",EDATE($D173,12*$N173))</f>
        <v/>
      </c>
      <c r="F173" s="14">
        <f>IF($E173="","",IF(NOT(ISNUMBER($E173)),"人工确认",IF($E173&lt;TODAY(),"已逾期",IF($E173&lt;=TODAY()+180,"180天内","正常"))))</f>
        <v/>
      </c>
      <c r="G173" s="14" t="n"/>
      <c r="H173" s="15">
        <f>IF($E173="","",$E173-30)</f>
        <v/>
      </c>
      <c r="I173" s="14" t="n"/>
      <c r="J173" s="14" t="n"/>
      <c r="K173" s="16" t="n"/>
      <c r="L173" s="14" t="n"/>
      <c r="M173" s="14" t="n"/>
      <c r="N173" s="17" t="n"/>
      <c r="O173" s="14" t="n"/>
      <c r="P173" s="14" t="n"/>
    </row>
    <row r="174">
      <c r="A174" s="14" t="n"/>
      <c r="B174" s="14" t="n"/>
      <c r="C174" s="14" t="n"/>
      <c r="D174" s="15" t="n"/>
      <c r="E174" s="15">
        <f>IF(OR($D174="",$N174=""),"",EDATE($D174,12*$N174))</f>
        <v/>
      </c>
      <c r="F174" s="14">
        <f>IF($E174="","",IF(NOT(ISNUMBER($E174)),"人工确认",IF($E174&lt;TODAY(),"已逾期",IF($E174&lt;=TODAY()+180,"180天内","正常"))))</f>
        <v/>
      </c>
      <c r="G174" s="14" t="n"/>
      <c r="H174" s="15">
        <f>IF($E174="","",$E174-30)</f>
        <v/>
      </c>
      <c r="I174" s="14" t="n"/>
      <c r="J174" s="14" t="n"/>
      <c r="K174" s="16" t="n"/>
      <c r="L174" s="14" t="n"/>
      <c r="M174" s="14" t="n"/>
      <c r="N174" s="17" t="n"/>
      <c r="O174" s="14" t="n"/>
      <c r="P174" s="14" t="n"/>
    </row>
    <row r="175">
      <c r="A175" s="14" t="n"/>
      <c r="B175" s="14" t="n"/>
      <c r="C175" s="14" t="n"/>
      <c r="D175" s="15" t="n"/>
      <c r="E175" s="15">
        <f>IF(OR($D175="",$N175=""),"",EDATE($D175,12*$N175))</f>
        <v/>
      </c>
      <c r="F175" s="14">
        <f>IF($E175="","",IF(NOT(ISNUMBER($E175)),"人工确认",IF($E175&lt;TODAY(),"已逾期",IF($E175&lt;=TODAY()+180,"180天内","正常"))))</f>
        <v/>
      </c>
      <c r="G175" s="14" t="n"/>
      <c r="H175" s="15">
        <f>IF($E175="","",$E175-30)</f>
        <v/>
      </c>
      <c r="I175" s="14" t="n"/>
      <c r="J175" s="14" t="n"/>
      <c r="K175" s="16" t="n"/>
      <c r="L175" s="14" t="n"/>
      <c r="M175" s="14" t="n"/>
      <c r="N175" s="17" t="n"/>
      <c r="O175" s="14" t="n"/>
      <c r="P175" s="14" t="n"/>
    </row>
    <row r="176">
      <c r="A176" s="14" t="n"/>
      <c r="B176" s="14" t="n"/>
      <c r="C176" s="14" t="n"/>
      <c r="D176" s="15" t="n"/>
      <c r="E176" s="15">
        <f>IF(OR($D176="",$N176=""),"",EDATE($D176,12*$N176))</f>
        <v/>
      </c>
      <c r="F176" s="14">
        <f>IF($E176="","",IF(NOT(ISNUMBER($E176)),"人工确认",IF($E176&lt;TODAY(),"已逾期",IF($E176&lt;=TODAY()+180,"180天内","正常"))))</f>
        <v/>
      </c>
      <c r="G176" s="14" t="n"/>
      <c r="H176" s="15">
        <f>IF($E176="","",$E176-30)</f>
        <v/>
      </c>
      <c r="I176" s="14" t="n"/>
      <c r="J176" s="14" t="n"/>
      <c r="K176" s="16" t="n"/>
      <c r="L176" s="14" t="n"/>
      <c r="M176" s="14" t="n"/>
      <c r="N176" s="17" t="n"/>
      <c r="O176" s="14" t="n"/>
      <c r="P176" s="14" t="n"/>
    </row>
    <row r="177">
      <c r="A177" s="14" t="n"/>
      <c r="B177" s="14" t="n"/>
      <c r="C177" s="14" t="n"/>
      <c r="D177" s="15" t="n"/>
      <c r="E177" s="15">
        <f>IF(OR($D177="",$N177=""),"",EDATE($D177,12*$N177))</f>
        <v/>
      </c>
      <c r="F177" s="14">
        <f>IF($E177="","",IF(NOT(ISNUMBER($E177)),"人工确认",IF($E177&lt;TODAY(),"已逾期",IF($E177&lt;=TODAY()+180,"180天内","正常"))))</f>
        <v/>
      </c>
      <c r="G177" s="14" t="n"/>
      <c r="H177" s="15">
        <f>IF($E177="","",$E177-30)</f>
        <v/>
      </c>
      <c r="I177" s="14" t="n"/>
      <c r="J177" s="14" t="n"/>
      <c r="K177" s="16" t="n"/>
      <c r="L177" s="14" t="n"/>
      <c r="M177" s="14" t="n"/>
      <c r="N177" s="17" t="n"/>
      <c r="O177" s="14" t="n"/>
      <c r="P177" s="14" t="n"/>
    </row>
    <row r="178">
      <c r="A178" s="14" t="n"/>
      <c r="B178" s="14" t="n"/>
      <c r="C178" s="14" t="n"/>
      <c r="D178" s="15" t="n"/>
      <c r="E178" s="15">
        <f>IF(OR($D178="",$N178=""),"",EDATE($D178,12*$N178))</f>
        <v/>
      </c>
      <c r="F178" s="14">
        <f>IF($E178="","",IF(NOT(ISNUMBER($E178)),"人工确认",IF($E178&lt;TODAY(),"已逾期",IF($E178&lt;=TODAY()+180,"180天内","正常"))))</f>
        <v/>
      </c>
      <c r="G178" s="14" t="n"/>
      <c r="H178" s="15">
        <f>IF($E178="","",$E178-30)</f>
        <v/>
      </c>
      <c r="I178" s="14" t="n"/>
      <c r="J178" s="14" t="n"/>
      <c r="K178" s="16" t="n"/>
      <c r="L178" s="14" t="n"/>
      <c r="M178" s="14" t="n"/>
      <c r="N178" s="17" t="n"/>
      <c r="O178" s="14" t="n"/>
      <c r="P178" s="14" t="n"/>
    </row>
    <row r="179">
      <c r="A179" s="14" t="n"/>
      <c r="B179" s="14" t="n"/>
      <c r="C179" s="14" t="n"/>
      <c r="D179" s="15" t="n"/>
      <c r="E179" s="15">
        <f>IF(OR($D179="",$N179=""),"",EDATE($D179,12*$N179))</f>
        <v/>
      </c>
      <c r="F179" s="14">
        <f>IF($E179="","",IF(NOT(ISNUMBER($E179)),"人工确认",IF($E179&lt;TODAY(),"已逾期",IF($E179&lt;=TODAY()+180,"180天内","正常"))))</f>
        <v/>
      </c>
      <c r="G179" s="14" t="n"/>
      <c r="H179" s="15">
        <f>IF($E179="","",$E179-30)</f>
        <v/>
      </c>
      <c r="I179" s="14" t="n"/>
      <c r="J179" s="14" t="n"/>
      <c r="K179" s="16" t="n"/>
      <c r="L179" s="14" t="n"/>
      <c r="M179" s="14" t="n"/>
      <c r="N179" s="17" t="n"/>
      <c r="O179" s="14" t="n"/>
      <c r="P179" s="14" t="n"/>
    </row>
    <row r="180">
      <c r="A180" s="14" t="n"/>
      <c r="B180" s="14" t="n"/>
      <c r="C180" s="14" t="n"/>
      <c r="D180" s="15" t="n"/>
      <c r="E180" s="15">
        <f>IF(OR($D180="",$N180=""),"",EDATE($D180,12*$N180))</f>
        <v/>
      </c>
      <c r="F180" s="14">
        <f>IF($E180="","",IF(NOT(ISNUMBER($E180)),"人工确认",IF($E180&lt;TODAY(),"已逾期",IF($E180&lt;=TODAY()+180,"180天内","正常"))))</f>
        <v/>
      </c>
      <c r="G180" s="14" t="n"/>
      <c r="H180" s="15">
        <f>IF($E180="","",$E180-30)</f>
        <v/>
      </c>
      <c r="I180" s="14" t="n"/>
      <c r="J180" s="14" t="n"/>
      <c r="K180" s="16" t="n"/>
      <c r="L180" s="14" t="n"/>
      <c r="M180" s="14" t="n"/>
      <c r="N180" s="17" t="n"/>
      <c r="O180" s="14" t="n"/>
      <c r="P180" s="14" t="n"/>
    </row>
    <row r="181">
      <c r="A181" s="14" t="n"/>
      <c r="B181" s="14" t="n"/>
      <c r="C181" s="14" t="n"/>
      <c r="D181" s="15" t="n"/>
      <c r="E181" s="15">
        <f>IF(OR($D181="",$N181=""),"",EDATE($D181,12*$N181))</f>
        <v/>
      </c>
      <c r="F181" s="14">
        <f>IF($E181="","",IF(NOT(ISNUMBER($E181)),"人工确认",IF($E181&lt;TODAY(),"已逾期",IF($E181&lt;=TODAY()+180,"180天内","正常"))))</f>
        <v/>
      </c>
      <c r="G181" s="14" t="n"/>
      <c r="H181" s="15">
        <f>IF($E181="","",$E181-30)</f>
        <v/>
      </c>
      <c r="I181" s="14" t="n"/>
      <c r="J181" s="14" t="n"/>
      <c r="K181" s="16" t="n"/>
      <c r="L181" s="14" t="n"/>
      <c r="M181" s="14" t="n"/>
      <c r="N181" s="17" t="n"/>
      <c r="O181" s="14" t="n"/>
      <c r="P181" s="14" t="n"/>
    </row>
    <row r="182">
      <c r="A182" s="14" t="n"/>
      <c r="B182" s="14" t="n"/>
      <c r="C182" s="14" t="n"/>
      <c r="D182" s="15" t="n"/>
      <c r="E182" s="15">
        <f>IF(OR($D182="",$N182=""),"",EDATE($D182,12*$N182))</f>
        <v/>
      </c>
      <c r="F182" s="14">
        <f>IF($E182="","",IF(NOT(ISNUMBER($E182)),"人工确认",IF($E182&lt;TODAY(),"已逾期",IF($E182&lt;=TODAY()+180,"180天内","正常"))))</f>
        <v/>
      </c>
      <c r="G182" s="14" t="n"/>
      <c r="H182" s="15">
        <f>IF($E182="","",$E182-30)</f>
        <v/>
      </c>
      <c r="I182" s="14" t="n"/>
      <c r="J182" s="14" t="n"/>
      <c r="K182" s="16" t="n"/>
      <c r="L182" s="14" t="n"/>
      <c r="M182" s="14" t="n"/>
      <c r="N182" s="17" t="n"/>
      <c r="O182" s="14" t="n"/>
      <c r="P182" s="14" t="n"/>
    </row>
    <row r="183">
      <c r="A183" s="14" t="n"/>
      <c r="B183" s="14" t="n"/>
      <c r="C183" s="14" t="n"/>
      <c r="D183" s="15" t="n"/>
      <c r="E183" s="15">
        <f>IF(OR($D183="",$N183=""),"",EDATE($D183,12*$N183))</f>
        <v/>
      </c>
      <c r="F183" s="14">
        <f>IF($E183="","",IF(NOT(ISNUMBER($E183)),"人工确认",IF($E183&lt;TODAY(),"已逾期",IF($E183&lt;=TODAY()+180,"180天内","正常"))))</f>
        <v/>
      </c>
      <c r="G183" s="14" t="n"/>
      <c r="H183" s="15">
        <f>IF($E183="","",$E183-30)</f>
        <v/>
      </c>
      <c r="I183" s="14" t="n"/>
      <c r="J183" s="14" t="n"/>
      <c r="K183" s="16" t="n"/>
      <c r="L183" s="14" t="n"/>
      <c r="M183" s="14" t="n"/>
      <c r="N183" s="17" t="n"/>
      <c r="O183" s="14" t="n"/>
      <c r="P183" s="14" t="n"/>
    </row>
    <row r="184">
      <c r="A184" s="14" t="n"/>
      <c r="B184" s="14" t="n"/>
      <c r="C184" s="14" t="n"/>
      <c r="D184" s="15" t="n"/>
      <c r="E184" s="15">
        <f>IF(OR($D184="",$N184=""),"",EDATE($D184,12*$N184))</f>
        <v/>
      </c>
      <c r="F184" s="14">
        <f>IF($E184="","",IF(NOT(ISNUMBER($E184)),"人工确认",IF($E184&lt;TODAY(),"已逾期",IF($E184&lt;=TODAY()+180,"180天内","正常"))))</f>
        <v/>
      </c>
      <c r="G184" s="14" t="n"/>
      <c r="H184" s="15">
        <f>IF($E184="","",$E184-30)</f>
        <v/>
      </c>
      <c r="I184" s="14" t="n"/>
      <c r="J184" s="14" t="n"/>
      <c r="K184" s="16" t="n"/>
      <c r="L184" s="14" t="n"/>
      <c r="M184" s="14" t="n"/>
      <c r="N184" s="17" t="n"/>
      <c r="O184" s="14" t="n"/>
      <c r="P184" s="14" t="n"/>
    </row>
    <row r="185">
      <c r="A185" s="14" t="n"/>
      <c r="B185" s="14" t="n"/>
      <c r="C185" s="14" t="n"/>
      <c r="D185" s="15" t="n"/>
      <c r="E185" s="15">
        <f>IF(OR($D185="",$N185=""),"",EDATE($D185,12*$N185))</f>
        <v/>
      </c>
      <c r="F185" s="14">
        <f>IF($E185="","",IF(NOT(ISNUMBER($E185)),"人工确认",IF($E185&lt;TODAY(),"已逾期",IF($E185&lt;=TODAY()+180,"180天内","正常"))))</f>
        <v/>
      </c>
      <c r="G185" s="14" t="n"/>
      <c r="H185" s="15">
        <f>IF($E185="","",$E185-30)</f>
        <v/>
      </c>
      <c r="I185" s="14" t="n"/>
      <c r="J185" s="14" t="n"/>
      <c r="K185" s="16" t="n"/>
      <c r="L185" s="14" t="n"/>
      <c r="M185" s="14" t="n"/>
      <c r="N185" s="17" t="n"/>
      <c r="O185" s="14" t="n"/>
      <c r="P185" s="14" t="n"/>
    </row>
    <row r="186">
      <c r="A186" s="14" t="n"/>
      <c r="B186" s="14" t="n"/>
      <c r="C186" s="14" t="n"/>
      <c r="D186" s="15" t="n"/>
      <c r="E186" s="15">
        <f>IF(OR($D186="",$N186=""),"",EDATE($D186,12*$N186))</f>
        <v/>
      </c>
      <c r="F186" s="14">
        <f>IF($E186="","",IF(NOT(ISNUMBER($E186)),"人工确认",IF($E186&lt;TODAY(),"已逾期",IF($E186&lt;=TODAY()+180,"180天内","正常"))))</f>
        <v/>
      </c>
      <c r="G186" s="14" t="n"/>
      <c r="H186" s="15">
        <f>IF($E186="","",$E186-30)</f>
        <v/>
      </c>
      <c r="I186" s="14" t="n"/>
      <c r="J186" s="14" t="n"/>
      <c r="K186" s="16" t="n"/>
      <c r="L186" s="14" t="n"/>
      <c r="M186" s="14" t="n"/>
      <c r="N186" s="17" t="n"/>
      <c r="O186" s="14" t="n"/>
      <c r="P186" s="14" t="n"/>
    </row>
    <row r="187">
      <c r="A187" s="14" t="n"/>
      <c r="B187" s="14" t="n"/>
      <c r="C187" s="14" t="n"/>
      <c r="D187" s="15" t="n"/>
      <c r="E187" s="15">
        <f>IF(OR($D187="",$N187=""),"",EDATE($D187,12*$N187))</f>
        <v/>
      </c>
      <c r="F187" s="14">
        <f>IF($E187="","",IF(NOT(ISNUMBER($E187)),"人工确认",IF($E187&lt;TODAY(),"已逾期",IF($E187&lt;=TODAY()+180,"180天内","正常"))))</f>
        <v/>
      </c>
      <c r="G187" s="14" t="n"/>
      <c r="H187" s="15">
        <f>IF($E187="","",$E187-30)</f>
        <v/>
      </c>
      <c r="I187" s="14" t="n"/>
      <c r="J187" s="14" t="n"/>
      <c r="K187" s="16" t="n"/>
      <c r="L187" s="14" t="n"/>
      <c r="M187" s="14" t="n"/>
      <c r="N187" s="17" t="n"/>
      <c r="O187" s="14" t="n"/>
      <c r="P187" s="14" t="n"/>
    </row>
    <row r="188">
      <c r="A188" s="14" t="n"/>
      <c r="B188" s="14" t="n"/>
      <c r="C188" s="14" t="n"/>
      <c r="D188" s="15" t="n"/>
      <c r="E188" s="15">
        <f>IF(OR($D188="",$N188=""),"",EDATE($D188,12*$N188))</f>
        <v/>
      </c>
      <c r="F188" s="14">
        <f>IF($E188="","",IF(NOT(ISNUMBER($E188)),"人工确认",IF($E188&lt;TODAY(),"已逾期",IF($E188&lt;=TODAY()+180,"180天内","正常"))))</f>
        <v/>
      </c>
      <c r="G188" s="14" t="n"/>
      <c r="H188" s="15">
        <f>IF($E188="","",$E188-30)</f>
        <v/>
      </c>
      <c r="I188" s="14" t="n"/>
      <c r="J188" s="14" t="n"/>
      <c r="K188" s="16" t="n"/>
      <c r="L188" s="14" t="n"/>
      <c r="M188" s="14" t="n"/>
      <c r="N188" s="17" t="n"/>
      <c r="O188" s="14" t="n"/>
      <c r="P188" s="14" t="n"/>
    </row>
    <row r="189">
      <c r="A189" s="14" t="n"/>
      <c r="B189" s="14" t="n"/>
      <c r="C189" s="14" t="n"/>
      <c r="D189" s="15" t="n"/>
      <c r="E189" s="15">
        <f>IF(OR($D189="",$N189=""),"",EDATE($D189,12*$N189))</f>
        <v/>
      </c>
      <c r="F189" s="14">
        <f>IF($E189="","",IF(NOT(ISNUMBER($E189)),"人工确认",IF($E189&lt;TODAY(),"已逾期",IF($E189&lt;=TODAY()+180,"180天内","正常"))))</f>
        <v/>
      </c>
      <c r="G189" s="14" t="n"/>
      <c r="H189" s="15">
        <f>IF($E189="","",$E189-30)</f>
        <v/>
      </c>
      <c r="I189" s="14" t="n"/>
      <c r="J189" s="14" t="n"/>
      <c r="K189" s="16" t="n"/>
      <c r="L189" s="14" t="n"/>
      <c r="M189" s="14" t="n"/>
      <c r="N189" s="17" t="n"/>
      <c r="O189" s="14" t="n"/>
      <c r="P189" s="14" t="n"/>
    </row>
    <row r="190">
      <c r="A190" s="14" t="n"/>
      <c r="B190" s="14" t="n"/>
      <c r="C190" s="14" t="n"/>
      <c r="D190" s="15" t="n"/>
      <c r="E190" s="15">
        <f>IF(OR($D190="",$N190=""),"",EDATE($D190,12*$N190))</f>
        <v/>
      </c>
      <c r="F190" s="14">
        <f>IF($E190="","",IF(NOT(ISNUMBER($E190)),"人工确认",IF($E190&lt;TODAY(),"已逾期",IF($E190&lt;=TODAY()+180,"180天内","正常"))))</f>
        <v/>
      </c>
      <c r="G190" s="14" t="n"/>
      <c r="H190" s="15">
        <f>IF($E190="","",$E190-30)</f>
        <v/>
      </c>
      <c r="I190" s="14" t="n"/>
      <c r="J190" s="14" t="n"/>
      <c r="K190" s="16" t="n"/>
      <c r="L190" s="14" t="n"/>
      <c r="M190" s="14" t="n"/>
      <c r="N190" s="17" t="n"/>
      <c r="O190" s="14" t="n"/>
      <c r="P190" s="14" t="n"/>
    </row>
    <row r="191">
      <c r="A191" s="14" t="n"/>
      <c r="B191" s="14" t="n"/>
      <c r="C191" s="14" t="n"/>
      <c r="D191" s="15" t="n"/>
      <c r="E191" s="15">
        <f>IF(OR($D191="",$N191=""),"",EDATE($D191,12*$N191))</f>
        <v/>
      </c>
      <c r="F191" s="14">
        <f>IF($E191="","",IF(NOT(ISNUMBER($E191)),"人工确认",IF($E191&lt;TODAY(),"已逾期",IF($E191&lt;=TODAY()+180,"180天内","正常"))))</f>
        <v/>
      </c>
      <c r="G191" s="14" t="n"/>
      <c r="H191" s="15">
        <f>IF($E191="","",$E191-30)</f>
        <v/>
      </c>
      <c r="I191" s="14" t="n"/>
      <c r="J191" s="14" t="n"/>
      <c r="K191" s="16" t="n"/>
      <c r="L191" s="14" t="n"/>
      <c r="M191" s="14" t="n"/>
      <c r="N191" s="17" t="n"/>
      <c r="O191" s="14" t="n"/>
      <c r="P191" s="14" t="n"/>
    </row>
    <row r="192">
      <c r="A192" s="14" t="n"/>
      <c r="B192" s="14" t="n"/>
      <c r="C192" s="14" t="n"/>
      <c r="D192" s="15" t="n"/>
      <c r="E192" s="15">
        <f>IF(OR($D192="",$N192=""),"",EDATE($D192,12*$N192))</f>
        <v/>
      </c>
      <c r="F192" s="14">
        <f>IF($E192="","",IF(NOT(ISNUMBER($E192)),"人工确认",IF($E192&lt;TODAY(),"已逾期",IF($E192&lt;=TODAY()+180,"180天内","正常"))))</f>
        <v/>
      </c>
      <c r="G192" s="14" t="n"/>
      <c r="H192" s="15">
        <f>IF($E192="","",$E192-30)</f>
        <v/>
      </c>
      <c r="I192" s="14" t="n"/>
      <c r="J192" s="14" t="n"/>
      <c r="K192" s="16" t="n"/>
      <c r="L192" s="14" t="n"/>
      <c r="M192" s="14" t="n"/>
      <c r="N192" s="17" t="n"/>
      <c r="O192" s="14" t="n"/>
      <c r="P192" s="14" t="n"/>
    </row>
    <row r="193">
      <c r="A193" s="14" t="n"/>
      <c r="B193" s="14" t="n"/>
      <c r="C193" s="14" t="n"/>
      <c r="D193" s="15" t="n"/>
      <c r="E193" s="15">
        <f>IF(OR($D193="",$N193=""),"",EDATE($D193,12*$N193))</f>
        <v/>
      </c>
      <c r="F193" s="14">
        <f>IF($E193="","",IF(NOT(ISNUMBER($E193)),"人工确认",IF($E193&lt;TODAY(),"已逾期",IF($E193&lt;=TODAY()+180,"180天内","正常"))))</f>
        <v/>
      </c>
      <c r="G193" s="14" t="n"/>
      <c r="H193" s="15">
        <f>IF($E193="","",$E193-30)</f>
        <v/>
      </c>
      <c r="I193" s="14" t="n"/>
      <c r="J193" s="14" t="n"/>
      <c r="K193" s="16" t="n"/>
      <c r="L193" s="14" t="n"/>
      <c r="M193" s="14" t="n"/>
      <c r="N193" s="17" t="n"/>
      <c r="O193" s="14" t="n"/>
      <c r="P193" s="14" t="n"/>
    </row>
    <row r="194">
      <c r="A194" s="14" t="n"/>
      <c r="B194" s="14" t="n"/>
      <c r="C194" s="14" t="n"/>
      <c r="D194" s="15" t="n"/>
      <c r="E194" s="15">
        <f>IF(OR($D194="",$N194=""),"",EDATE($D194,12*$N194))</f>
        <v/>
      </c>
      <c r="F194" s="14">
        <f>IF($E194="","",IF(NOT(ISNUMBER($E194)),"人工确认",IF($E194&lt;TODAY(),"已逾期",IF($E194&lt;=TODAY()+180,"180天内","正常"))))</f>
        <v/>
      </c>
      <c r="G194" s="14" t="n"/>
      <c r="H194" s="15">
        <f>IF($E194="","",$E194-30)</f>
        <v/>
      </c>
      <c r="I194" s="14" t="n"/>
      <c r="J194" s="14" t="n"/>
      <c r="K194" s="16" t="n"/>
      <c r="L194" s="14" t="n"/>
      <c r="M194" s="14" t="n"/>
      <c r="N194" s="17" t="n"/>
      <c r="O194" s="14" t="n"/>
      <c r="P194" s="14" t="n"/>
    </row>
    <row r="195">
      <c r="A195" s="14" t="n"/>
      <c r="B195" s="14" t="n"/>
      <c r="C195" s="14" t="n"/>
      <c r="D195" s="15" t="n"/>
      <c r="E195" s="15">
        <f>IF(OR($D195="",$N195=""),"",EDATE($D195,12*$N195))</f>
        <v/>
      </c>
      <c r="F195" s="14">
        <f>IF($E195="","",IF(NOT(ISNUMBER($E195)),"人工确认",IF($E195&lt;TODAY(),"已逾期",IF($E195&lt;=TODAY()+180,"180天内","正常"))))</f>
        <v/>
      </c>
      <c r="G195" s="14" t="n"/>
      <c r="H195" s="15">
        <f>IF($E195="","",$E195-30)</f>
        <v/>
      </c>
      <c r="I195" s="14" t="n"/>
      <c r="J195" s="14" t="n"/>
      <c r="K195" s="16" t="n"/>
      <c r="L195" s="14" t="n"/>
      <c r="M195" s="14" t="n"/>
      <c r="N195" s="17" t="n"/>
      <c r="O195" s="14" t="n"/>
      <c r="P195" s="14" t="n"/>
    </row>
    <row r="196">
      <c r="A196" s="14" t="n"/>
      <c r="B196" s="14" t="n"/>
      <c r="C196" s="14" t="n"/>
      <c r="D196" s="15" t="n"/>
      <c r="E196" s="15">
        <f>IF(OR($D196="",$N196=""),"",EDATE($D196,12*$N196))</f>
        <v/>
      </c>
      <c r="F196" s="14">
        <f>IF($E196="","",IF(NOT(ISNUMBER($E196)),"人工确认",IF($E196&lt;TODAY(),"已逾期",IF($E196&lt;=TODAY()+180,"180天内","正常"))))</f>
        <v/>
      </c>
      <c r="G196" s="14" t="n"/>
      <c r="H196" s="15">
        <f>IF($E196="","",$E196-30)</f>
        <v/>
      </c>
      <c r="I196" s="14" t="n"/>
      <c r="J196" s="14" t="n"/>
      <c r="K196" s="16" t="n"/>
      <c r="L196" s="14" t="n"/>
      <c r="M196" s="14" t="n"/>
      <c r="N196" s="17" t="n"/>
      <c r="O196" s="14" t="n"/>
      <c r="P196" s="14" t="n"/>
    </row>
    <row r="197">
      <c r="A197" s="14" t="n"/>
      <c r="B197" s="14" t="n"/>
      <c r="C197" s="14" t="n"/>
      <c r="D197" s="15" t="n"/>
      <c r="E197" s="15">
        <f>IF(OR($D197="",$N197=""),"",EDATE($D197,12*$N197))</f>
        <v/>
      </c>
      <c r="F197" s="14">
        <f>IF($E197="","",IF(NOT(ISNUMBER($E197)),"人工确认",IF($E197&lt;TODAY(),"已逾期",IF($E197&lt;=TODAY()+180,"180天内","正常"))))</f>
        <v/>
      </c>
      <c r="G197" s="14" t="n"/>
      <c r="H197" s="15">
        <f>IF($E197="","",$E197-30)</f>
        <v/>
      </c>
      <c r="I197" s="14" t="n"/>
      <c r="J197" s="14" t="n"/>
      <c r="K197" s="16" t="n"/>
      <c r="L197" s="14" t="n"/>
      <c r="M197" s="14" t="n"/>
      <c r="N197" s="17" t="n"/>
      <c r="O197" s="14" t="n"/>
      <c r="P197" s="14" t="n"/>
    </row>
    <row r="198">
      <c r="A198" s="14" t="n"/>
      <c r="B198" s="14" t="n"/>
      <c r="C198" s="14" t="n"/>
      <c r="D198" s="15" t="n"/>
      <c r="E198" s="15">
        <f>IF(OR($D198="",$N198=""),"",EDATE($D198,12*$N198))</f>
        <v/>
      </c>
      <c r="F198" s="14">
        <f>IF($E198="","",IF(NOT(ISNUMBER($E198)),"人工确认",IF($E198&lt;TODAY(),"已逾期",IF($E198&lt;=TODAY()+180,"180天内","正常"))))</f>
        <v/>
      </c>
      <c r="G198" s="14" t="n"/>
      <c r="H198" s="15">
        <f>IF($E198="","",$E198-30)</f>
        <v/>
      </c>
      <c r="I198" s="14" t="n"/>
      <c r="J198" s="14" t="n"/>
      <c r="K198" s="16" t="n"/>
      <c r="L198" s="14" t="n"/>
      <c r="M198" s="14" t="n"/>
      <c r="N198" s="17" t="n"/>
      <c r="O198" s="14" t="n"/>
      <c r="P198" s="14" t="n"/>
    </row>
    <row r="199">
      <c r="A199" s="14" t="n"/>
      <c r="B199" s="14" t="n"/>
      <c r="C199" s="14" t="n"/>
      <c r="D199" s="15" t="n"/>
      <c r="E199" s="15">
        <f>IF(OR($D199="",$N199=""),"",EDATE($D199,12*$N199))</f>
        <v/>
      </c>
      <c r="F199" s="14">
        <f>IF($E199="","",IF(NOT(ISNUMBER($E199)),"人工确认",IF($E199&lt;TODAY(),"已逾期",IF($E199&lt;=TODAY()+180,"180天内","正常"))))</f>
        <v/>
      </c>
      <c r="G199" s="14" t="n"/>
      <c r="H199" s="15">
        <f>IF($E199="","",$E199-30)</f>
        <v/>
      </c>
      <c r="I199" s="14" t="n"/>
      <c r="J199" s="14" t="n"/>
      <c r="K199" s="16" t="n"/>
      <c r="L199" s="14" t="n"/>
      <c r="M199" s="14" t="n"/>
      <c r="N199" s="17" t="n"/>
      <c r="O199" s="14" t="n"/>
      <c r="P199" s="14" t="n"/>
    </row>
    <row r="200">
      <c r="A200" s="14" t="n"/>
      <c r="B200" s="14" t="n"/>
      <c r="C200" s="14" t="n"/>
      <c r="D200" s="15" t="n"/>
      <c r="E200" s="15">
        <f>IF(OR($D200="",$N200=""),"",EDATE($D200,12*$N200))</f>
        <v/>
      </c>
      <c r="F200" s="14">
        <f>IF($E200="","",IF(NOT(ISNUMBER($E200)),"人工确认",IF($E200&lt;TODAY(),"已逾期",IF($E200&lt;=TODAY()+180,"180天内","正常"))))</f>
        <v/>
      </c>
      <c r="G200" s="14" t="n"/>
      <c r="H200" s="15">
        <f>IF($E200="","",$E200-30)</f>
        <v/>
      </c>
      <c r="I200" s="14" t="n"/>
      <c r="J200" s="14" t="n"/>
      <c r="K200" s="16" t="n"/>
      <c r="L200" s="14" t="n"/>
      <c r="M200" s="14" t="n"/>
      <c r="N200" s="17" t="n"/>
      <c r="O200" s="14" t="n"/>
      <c r="P200" s="14" t="n"/>
    </row>
    <row r="201">
      <c r="A201" s="14" t="n"/>
      <c r="B201" s="14" t="n"/>
      <c r="C201" s="14" t="n"/>
      <c r="D201" s="15" t="n"/>
      <c r="E201" s="15">
        <f>IF(OR($D201="",$N201=""),"",EDATE($D201,12*$N201))</f>
        <v/>
      </c>
      <c r="F201" s="14">
        <f>IF($E201="","",IF(NOT(ISNUMBER($E201)),"人工确认",IF($E201&lt;TODAY(),"已逾期",IF($E201&lt;=TODAY()+180,"180天内","正常"))))</f>
        <v/>
      </c>
      <c r="G201" s="14" t="n"/>
      <c r="H201" s="15">
        <f>IF($E201="","",$E201-30)</f>
        <v/>
      </c>
      <c r="I201" s="14" t="n"/>
      <c r="J201" s="14" t="n"/>
      <c r="K201" s="16" t="n"/>
      <c r="L201" s="14" t="n"/>
      <c r="M201" s="14" t="n"/>
      <c r="N201" s="17" t="n"/>
      <c r="O201" s="14" t="n"/>
      <c r="P201" s="14" t="n"/>
    </row>
    <row r="202">
      <c r="A202" s="14" t="n"/>
      <c r="B202" s="14" t="n"/>
      <c r="C202" s="14" t="n"/>
      <c r="D202" s="15" t="n"/>
      <c r="E202" s="15">
        <f>IF(OR($D202="",$N202=""),"",EDATE($D202,12*$N202))</f>
        <v/>
      </c>
      <c r="F202" s="14">
        <f>IF($E202="","",IF(NOT(ISNUMBER($E202)),"人工确认",IF($E202&lt;TODAY(),"已逾期",IF($E202&lt;=TODAY()+180,"180天内","正常"))))</f>
        <v/>
      </c>
      <c r="G202" s="14" t="n"/>
      <c r="H202" s="15">
        <f>IF($E202="","",$E202-30)</f>
        <v/>
      </c>
      <c r="I202" s="14" t="n"/>
      <c r="J202" s="14" t="n"/>
      <c r="K202" s="16" t="n"/>
      <c r="L202" s="14" t="n"/>
      <c r="M202" s="14" t="n"/>
      <c r="N202" s="17" t="n"/>
      <c r="O202" s="14" t="n"/>
      <c r="P202" s="14" t="n"/>
    </row>
    <row r="203">
      <c r="A203" s="14" t="n"/>
      <c r="B203" s="14" t="n"/>
      <c r="C203" s="14" t="n"/>
      <c r="D203" s="15" t="n"/>
      <c r="E203" s="15">
        <f>IF(OR($D203="",$N203=""),"",EDATE($D203,12*$N203))</f>
        <v/>
      </c>
      <c r="F203" s="14">
        <f>IF($E203="","",IF(NOT(ISNUMBER($E203)),"人工确认",IF($E203&lt;TODAY(),"已逾期",IF($E203&lt;=TODAY()+180,"180天内","正常"))))</f>
        <v/>
      </c>
      <c r="G203" s="14" t="n"/>
      <c r="H203" s="15">
        <f>IF($E203="","",$E203-30)</f>
        <v/>
      </c>
      <c r="I203" s="14" t="n"/>
      <c r="J203" s="14" t="n"/>
      <c r="K203" s="16" t="n"/>
      <c r="L203" s="14" t="n"/>
      <c r="M203" s="14" t="n"/>
      <c r="N203" s="17" t="n"/>
      <c r="O203" s="14" t="n"/>
      <c r="P203" s="14" t="n"/>
    </row>
    <row r="204">
      <c r="A204" s="14" t="n"/>
      <c r="B204" s="14" t="n"/>
      <c r="C204" s="14" t="n"/>
      <c r="D204" s="15" t="n"/>
      <c r="E204" s="15">
        <f>IF(OR($D204="",$N204=""),"",EDATE($D204,12*$N204))</f>
        <v/>
      </c>
      <c r="F204" s="14">
        <f>IF($E204="","",IF(NOT(ISNUMBER($E204)),"人工确认",IF($E204&lt;TODAY(),"已逾期",IF($E204&lt;=TODAY()+180,"180天内","正常"))))</f>
        <v/>
      </c>
      <c r="G204" s="14" t="n"/>
      <c r="H204" s="15">
        <f>IF($E204="","",$E204-30)</f>
        <v/>
      </c>
      <c r="I204" s="14" t="n"/>
      <c r="J204" s="14" t="n"/>
      <c r="K204" s="16" t="n"/>
      <c r="L204" s="14" t="n"/>
      <c r="M204" s="14" t="n"/>
      <c r="N204" s="17" t="n"/>
      <c r="O204" s="14" t="n"/>
      <c r="P204" s="14" t="n"/>
    </row>
    <row r="205">
      <c r="A205" s="14" t="n"/>
      <c r="B205" s="14" t="n"/>
      <c r="C205" s="14" t="n"/>
      <c r="D205" s="15" t="n"/>
      <c r="E205" s="15">
        <f>IF(OR($D205="",$N205=""),"",EDATE($D205,12*$N205))</f>
        <v/>
      </c>
      <c r="F205" s="14">
        <f>IF($E205="","",IF(NOT(ISNUMBER($E205)),"人工确认",IF($E205&lt;TODAY(),"已逾期",IF($E205&lt;=TODAY()+180,"180天内","正常"))))</f>
        <v/>
      </c>
      <c r="G205" s="14" t="n"/>
      <c r="H205" s="15">
        <f>IF($E205="","",$E205-30)</f>
        <v/>
      </c>
      <c r="I205" s="14" t="n"/>
      <c r="J205" s="14" t="n"/>
      <c r="K205" s="16" t="n"/>
      <c r="L205" s="14" t="n"/>
      <c r="M205" s="14" t="n"/>
      <c r="N205" s="17" t="n"/>
      <c r="O205" s="14" t="n"/>
      <c r="P205" s="14" t="n"/>
    </row>
    <row r="206">
      <c r="A206" s="14" t="n"/>
      <c r="B206" s="14" t="n"/>
      <c r="C206" s="14" t="n"/>
      <c r="D206" s="15" t="n"/>
      <c r="E206" s="15">
        <f>IF(OR($D206="",$N206=""),"",EDATE($D206,12*$N206))</f>
        <v/>
      </c>
      <c r="F206" s="14">
        <f>IF($E206="","",IF(NOT(ISNUMBER($E206)),"人工确认",IF($E206&lt;TODAY(),"已逾期",IF($E206&lt;=TODAY()+180,"180天内","正常"))))</f>
        <v/>
      </c>
      <c r="G206" s="14" t="n"/>
      <c r="H206" s="15">
        <f>IF($E206="","",$E206-30)</f>
        <v/>
      </c>
      <c r="I206" s="14" t="n"/>
      <c r="J206" s="14" t="n"/>
      <c r="K206" s="16" t="n"/>
      <c r="L206" s="14" t="n"/>
      <c r="M206" s="14" t="n"/>
      <c r="N206" s="17" t="n"/>
      <c r="O206" s="14" t="n"/>
      <c r="P206" s="14" t="n"/>
    </row>
    <row r="207">
      <c r="A207" s="14" t="n"/>
      <c r="B207" s="14" t="n"/>
      <c r="C207" s="14" t="n"/>
      <c r="D207" s="15" t="n"/>
      <c r="E207" s="15">
        <f>IF(OR($D207="",$N207=""),"",EDATE($D207,12*$N207))</f>
        <v/>
      </c>
      <c r="F207" s="14">
        <f>IF($E207="","",IF(NOT(ISNUMBER($E207)),"人工确认",IF($E207&lt;TODAY(),"已逾期",IF($E207&lt;=TODAY()+180,"180天内","正常"))))</f>
        <v/>
      </c>
      <c r="G207" s="14" t="n"/>
      <c r="H207" s="15">
        <f>IF($E207="","",$E207-30)</f>
        <v/>
      </c>
      <c r="I207" s="14" t="n"/>
      <c r="J207" s="14" t="n"/>
      <c r="K207" s="16" t="n"/>
      <c r="L207" s="14" t="n"/>
      <c r="M207" s="14" t="n"/>
      <c r="N207" s="17" t="n"/>
      <c r="O207" s="14" t="n"/>
      <c r="P207" s="14" t="n"/>
    </row>
    <row r="208">
      <c r="A208" s="14" t="n"/>
      <c r="B208" s="14" t="n"/>
      <c r="C208" s="14" t="n"/>
      <c r="D208" s="15" t="n"/>
      <c r="E208" s="15">
        <f>IF(OR($D208="",$N208=""),"",EDATE($D208,12*$N208))</f>
        <v/>
      </c>
      <c r="F208" s="14">
        <f>IF($E208="","",IF(NOT(ISNUMBER($E208)),"人工确认",IF($E208&lt;TODAY(),"已逾期",IF($E208&lt;=TODAY()+180,"180天内","正常"))))</f>
        <v/>
      </c>
      <c r="G208" s="14" t="n"/>
      <c r="H208" s="15">
        <f>IF($E208="","",$E208-30)</f>
        <v/>
      </c>
      <c r="I208" s="14" t="n"/>
      <c r="J208" s="14" t="n"/>
      <c r="K208" s="16" t="n"/>
      <c r="L208" s="14" t="n"/>
      <c r="M208" s="14" t="n"/>
      <c r="N208" s="17" t="n"/>
      <c r="O208" s="14" t="n"/>
      <c r="P208" s="14" t="n"/>
    </row>
    <row r="209">
      <c r="A209" s="14" t="n"/>
      <c r="B209" s="14" t="n"/>
      <c r="C209" s="14" t="n"/>
      <c r="D209" s="15" t="n"/>
      <c r="E209" s="15">
        <f>IF(OR($D209="",$N209=""),"",EDATE($D209,12*$N209))</f>
        <v/>
      </c>
      <c r="F209" s="14">
        <f>IF($E209="","",IF(NOT(ISNUMBER($E209)),"人工确认",IF($E209&lt;TODAY(),"已逾期",IF($E209&lt;=TODAY()+180,"180天内","正常"))))</f>
        <v/>
      </c>
      <c r="G209" s="14" t="n"/>
      <c r="H209" s="15">
        <f>IF($E209="","",$E209-30)</f>
        <v/>
      </c>
      <c r="I209" s="14" t="n"/>
      <c r="J209" s="14" t="n"/>
      <c r="K209" s="16" t="n"/>
      <c r="L209" s="14" t="n"/>
      <c r="M209" s="14" t="n"/>
      <c r="N209" s="17" t="n"/>
      <c r="O209" s="14" t="n"/>
      <c r="P209" s="14" t="n"/>
    </row>
    <row r="210">
      <c r="A210" s="14" t="n"/>
      <c r="B210" s="14" t="n"/>
      <c r="C210" s="14" t="n"/>
      <c r="D210" s="15" t="n"/>
      <c r="E210" s="15">
        <f>IF(OR($D210="",$N210=""),"",EDATE($D210,12*$N210))</f>
        <v/>
      </c>
      <c r="F210" s="14">
        <f>IF($E210="","",IF(NOT(ISNUMBER($E210)),"人工确认",IF($E210&lt;TODAY(),"已逾期",IF($E210&lt;=TODAY()+180,"180天内","正常"))))</f>
        <v/>
      </c>
      <c r="G210" s="14" t="n"/>
      <c r="H210" s="15">
        <f>IF($E210="","",$E210-30)</f>
        <v/>
      </c>
      <c r="I210" s="14" t="n"/>
      <c r="J210" s="14" t="n"/>
      <c r="K210" s="16" t="n"/>
      <c r="L210" s="14" t="n"/>
      <c r="M210" s="14" t="n"/>
      <c r="N210" s="17" t="n"/>
      <c r="O210" s="14" t="n"/>
      <c r="P210" s="14" t="n"/>
    </row>
    <row r="211">
      <c r="A211" s="14" t="n"/>
      <c r="B211" s="14" t="n"/>
      <c r="C211" s="14" t="n"/>
      <c r="D211" s="15" t="n"/>
      <c r="E211" s="15">
        <f>IF(OR($D211="",$N211=""),"",EDATE($D211,12*$N211))</f>
        <v/>
      </c>
      <c r="F211" s="14">
        <f>IF($E211="","",IF(NOT(ISNUMBER($E211)),"人工确认",IF($E211&lt;TODAY(),"已逾期",IF($E211&lt;=TODAY()+180,"180天内","正常"))))</f>
        <v/>
      </c>
      <c r="G211" s="14" t="n"/>
      <c r="H211" s="15">
        <f>IF($E211="","",$E211-30)</f>
        <v/>
      </c>
      <c r="I211" s="14" t="n"/>
      <c r="J211" s="14" t="n"/>
      <c r="K211" s="16" t="n"/>
      <c r="L211" s="14" t="n"/>
      <c r="M211" s="14" t="n"/>
      <c r="N211" s="17" t="n"/>
      <c r="O211" s="14" t="n"/>
      <c r="P211" s="14" t="n"/>
    </row>
    <row r="212">
      <c r="A212" s="14" t="n"/>
      <c r="B212" s="14" t="n"/>
      <c r="C212" s="14" t="n"/>
      <c r="D212" s="15" t="n"/>
      <c r="E212" s="15">
        <f>IF(OR($D212="",$N212=""),"",EDATE($D212,12*$N212))</f>
        <v/>
      </c>
      <c r="F212" s="14">
        <f>IF($E212="","",IF(NOT(ISNUMBER($E212)),"人工确认",IF($E212&lt;TODAY(),"已逾期",IF($E212&lt;=TODAY()+180,"180天内","正常"))))</f>
        <v/>
      </c>
      <c r="G212" s="14" t="n"/>
      <c r="H212" s="15">
        <f>IF($E212="","",$E212-30)</f>
        <v/>
      </c>
      <c r="I212" s="14" t="n"/>
      <c r="J212" s="14" t="n"/>
      <c r="K212" s="16" t="n"/>
      <c r="L212" s="14" t="n"/>
      <c r="M212" s="14" t="n"/>
      <c r="N212" s="17" t="n"/>
      <c r="O212" s="14" t="n"/>
      <c r="P212" s="14" t="n"/>
    </row>
    <row r="213">
      <c r="A213" s="14" t="n"/>
      <c r="B213" s="14" t="n"/>
      <c r="C213" s="14" t="n"/>
      <c r="D213" s="15" t="n"/>
      <c r="E213" s="15">
        <f>IF(OR($D213="",$N213=""),"",EDATE($D213,12*$N213))</f>
        <v/>
      </c>
      <c r="F213" s="14">
        <f>IF($E213="","",IF(NOT(ISNUMBER($E213)),"人工确认",IF($E213&lt;TODAY(),"已逾期",IF($E213&lt;=TODAY()+180,"180天内","正常"))))</f>
        <v/>
      </c>
      <c r="G213" s="14" t="n"/>
      <c r="H213" s="15">
        <f>IF($E213="","",$E213-30)</f>
        <v/>
      </c>
      <c r="I213" s="14" t="n"/>
      <c r="J213" s="14" t="n"/>
      <c r="K213" s="16" t="n"/>
      <c r="L213" s="14" t="n"/>
      <c r="M213" s="14" t="n"/>
      <c r="N213" s="17" t="n"/>
      <c r="O213" s="14" t="n"/>
      <c r="P213" s="14" t="n"/>
    </row>
    <row r="214">
      <c r="A214" s="14" t="n"/>
      <c r="B214" s="14" t="n"/>
      <c r="C214" s="14" t="n"/>
      <c r="D214" s="15" t="n"/>
      <c r="E214" s="15">
        <f>IF(OR($D214="",$N214=""),"",EDATE($D214,12*$N214))</f>
        <v/>
      </c>
      <c r="F214" s="14">
        <f>IF($E214="","",IF(NOT(ISNUMBER($E214)),"人工确认",IF($E214&lt;TODAY(),"已逾期",IF($E214&lt;=TODAY()+180,"180天内","正常"))))</f>
        <v/>
      </c>
      <c r="G214" s="14" t="n"/>
      <c r="H214" s="15">
        <f>IF($E214="","",$E214-30)</f>
        <v/>
      </c>
      <c r="I214" s="14" t="n"/>
      <c r="J214" s="14" t="n"/>
      <c r="K214" s="16" t="n"/>
      <c r="L214" s="14" t="n"/>
      <c r="M214" s="14" t="n"/>
      <c r="N214" s="17" t="n"/>
      <c r="O214" s="14" t="n"/>
      <c r="P214" s="14" t="n"/>
    </row>
    <row r="215">
      <c r="A215" s="14" t="n"/>
      <c r="B215" s="14" t="n"/>
      <c r="C215" s="14" t="n"/>
      <c r="D215" s="15" t="n"/>
      <c r="E215" s="15">
        <f>IF(OR($D215="",$N215=""),"",EDATE($D215,12*$N215))</f>
        <v/>
      </c>
      <c r="F215" s="14">
        <f>IF($E215="","",IF(NOT(ISNUMBER($E215)),"人工确认",IF($E215&lt;TODAY(),"已逾期",IF($E215&lt;=TODAY()+180,"180天内","正常"))))</f>
        <v/>
      </c>
      <c r="G215" s="14" t="n"/>
      <c r="H215" s="15">
        <f>IF($E215="","",$E215-30)</f>
        <v/>
      </c>
      <c r="I215" s="14" t="n"/>
      <c r="J215" s="14" t="n"/>
      <c r="K215" s="16" t="n"/>
      <c r="L215" s="14" t="n"/>
      <c r="M215" s="14" t="n"/>
      <c r="N215" s="17" t="n"/>
      <c r="O215" s="14" t="n"/>
      <c r="P215" s="14" t="n"/>
    </row>
    <row r="216">
      <c r="A216" s="14" t="n"/>
      <c r="B216" s="14" t="n"/>
      <c r="C216" s="14" t="n"/>
      <c r="D216" s="15" t="n"/>
      <c r="E216" s="15">
        <f>IF(OR($D216="",$N216=""),"",EDATE($D216,12*$N216))</f>
        <v/>
      </c>
      <c r="F216" s="14">
        <f>IF($E216="","",IF(NOT(ISNUMBER($E216)),"人工确认",IF($E216&lt;TODAY(),"已逾期",IF($E216&lt;=TODAY()+180,"180天内","正常"))))</f>
        <v/>
      </c>
      <c r="G216" s="14" t="n"/>
      <c r="H216" s="15">
        <f>IF($E216="","",$E216-30)</f>
        <v/>
      </c>
      <c r="I216" s="14" t="n"/>
      <c r="J216" s="14" t="n"/>
      <c r="K216" s="16" t="n"/>
      <c r="L216" s="14" t="n"/>
      <c r="M216" s="14" t="n"/>
      <c r="N216" s="17" t="n"/>
      <c r="O216" s="14" t="n"/>
      <c r="P216" s="14" t="n"/>
    </row>
    <row r="217">
      <c r="A217" s="14" t="n"/>
      <c r="B217" s="14" t="n"/>
      <c r="C217" s="14" t="n"/>
      <c r="D217" s="15" t="n"/>
      <c r="E217" s="15">
        <f>IF(OR($D217="",$N217=""),"",EDATE($D217,12*$N217))</f>
        <v/>
      </c>
      <c r="F217" s="14">
        <f>IF($E217="","",IF(NOT(ISNUMBER($E217)),"人工确认",IF($E217&lt;TODAY(),"已逾期",IF($E217&lt;=TODAY()+180,"180天内","正常"))))</f>
        <v/>
      </c>
      <c r="G217" s="14" t="n"/>
      <c r="H217" s="15">
        <f>IF($E217="","",$E217-30)</f>
        <v/>
      </c>
      <c r="I217" s="14" t="n"/>
      <c r="J217" s="14" t="n"/>
      <c r="K217" s="16" t="n"/>
      <c r="L217" s="14" t="n"/>
      <c r="M217" s="14" t="n"/>
      <c r="N217" s="17" t="n"/>
      <c r="O217" s="14" t="n"/>
      <c r="P217" s="14" t="n"/>
    </row>
    <row r="218">
      <c r="A218" s="14" t="n"/>
      <c r="B218" s="14" t="n"/>
      <c r="C218" s="14" t="n"/>
      <c r="D218" s="15" t="n"/>
      <c r="E218" s="15">
        <f>IF(OR($D218="",$N218=""),"",EDATE($D218,12*$N218))</f>
        <v/>
      </c>
      <c r="F218" s="14">
        <f>IF($E218="","",IF(NOT(ISNUMBER($E218)),"人工确认",IF($E218&lt;TODAY(),"已逾期",IF($E218&lt;=TODAY()+180,"180天内","正常"))))</f>
        <v/>
      </c>
      <c r="G218" s="14" t="n"/>
      <c r="H218" s="15">
        <f>IF($E218="","",$E218-30)</f>
        <v/>
      </c>
      <c r="I218" s="14" t="n"/>
      <c r="J218" s="14" t="n"/>
      <c r="K218" s="16" t="n"/>
      <c r="L218" s="14" t="n"/>
      <c r="M218" s="14" t="n"/>
      <c r="N218" s="17" t="n"/>
      <c r="O218" s="14" t="n"/>
      <c r="P218" s="14" t="n"/>
    </row>
    <row r="219">
      <c r="A219" s="14" t="n"/>
      <c r="B219" s="14" t="n"/>
      <c r="C219" s="14" t="n"/>
      <c r="D219" s="15" t="n"/>
      <c r="E219" s="15">
        <f>IF(OR($D219="",$N219=""),"",EDATE($D219,12*$N219))</f>
        <v/>
      </c>
      <c r="F219" s="14">
        <f>IF($E219="","",IF(NOT(ISNUMBER($E219)),"人工确认",IF($E219&lt;TODAY(),"已逾期",IF($E219&lt;=TODAY()+180,"180天内","正常"))))</f>
        <v/>
      </c>
      <c r="G219" s="14" t="n"/>
      <c r="H219" s="15">
        <f>IF($E219="","",$E219-30)</f>
        <v/>
      </c>
      <c r="I219" s="14" t="n"/>
      <c r="J219" s="14" t="n"/>
      <c r="K219" s="16" t="n"/>
      <c r="L219" s="14" t="n"/>
      <c r="M219" s="14" t="n"/>
      <c r="N219" s="17" t="n"/>
      <c r="O219" s="14" t="n"/>
      <c r="P219" s="14" t="n"/>
    </row>
    <row r="220">
      <c r="A220" s="14" t="n"/>
      <c r="B220" s="14" t="n"/>
      <c r="C220" s="14" t="n"/>
      <c r="D220" s="15" t="n"/>
      <c r="E220" s="15">
        <f>IF(OR($D220="",$N220=""),"",EDATE($D220,12*$N220))</f>
        <v/>
      </c>
      <c r="F220" s="14">
        <f>IF($E220="","",IF(NOT(ISNUMBER($E220)),"人工确认",IF($E220&lt;TODAY(),"已逾期",IF($E220&lt;=TODAY()+180,"180天内","正常"))))</f>
        <v/>
      </c>
      <c r="G220" s="14" t="n"/>
      <c r="H220" s="15">
        <f>IF($E220="","",$E220-30)</f>
        <v/>
      </c>
      <c r="I220" s="14" t="n"/>
      <c r="J220" s="14" t="n"/>
      <c r="K220" s="16" t="n"/>
      <c r="L220" s="14" t="n"/>
      <c r="M220" s="14" t="n"/>
      <c r="N220" s="17" t="n"/>
      <c r="O220" s="14" t="n"/>
      <c r="P220" s="14" t="n"/>
    </row>
    <row r="221">
      <c r="A221" s="14" t="n"/>
      <c r="B221" s="14" t="n"/>
      <c r="C221" s="14" t="n"/>
      <c r="D221" s="15" t="n"/>
      <c r="E221" s="15">
        <f>IF(OR($D221="",$N221=""),"",EDATE($D221,12*$N221))</f>
        <v/>
      </c>
      <c r="F221" s="14">
        <f>IF($E221="","",IF(NOT(ISNUMBER($E221)),"人工确认",IF($E221&lt;TODAY(),"已逾期",IF($E221&lt;=TODAY()+180,"180天内","正常"))))</f>
        <v/>
      </c>
      <c r="G221" s="14" t="n"/>
      <c r="H221" s="15">
        <f>IF($E221="","",$E221-30)</f>
        <v/>
      </c>
      <c r="I221" s="14" t="n"/>
      <c r="J221" s="14" t="n"/>
      <c r="K221" s="16" t="n"/>
      <c r="L221" s="14" t="n"/>
      <c r="M221" s="14" t="n"/>
      <c r="N221" s="17" t="n"/>
      <c r="O221" s="14" t="n"/>
      <c r="P221" s="14" t="n"/>
    </row>
    <row r="222">
      <c r="A222" s="14" t="n"/>
      <c r="B222" s="14" t="n"/>
      <c r="C222" s="14" t="n"/>
      <c r="D222" s="15" t="n"/>
      <c r="E222" s="15">
        <f>IF(OR($D222="",$N222=""),"",EDATE($D222,12*$N222))</f>
        <v/>
      </c>
      <c r="F222" s="14">
        <f>IF($E222="","",IF(NOT(ISNUMBER($E222)),"人工确认",IF($E222&lt;TODAY(),"已逾期",IF($E222&lt;=TODAY()+180,"180天内","正常"))))</f>
        <v/>
      </c>
      <c r="G222" s="14" t="n"/>
      <c r="H222" s="15">
        <f>IF($E222="","",$E222-30)</f>
        <v/>
      </c>
      <c r="I222" s="14" t="n"/>
      <c r="J222" s="14" t="n"/>
      <c r="K222" s="16" t="n"/>
      <c r="L222" s="14" t="n"/>
      <c r="M222" s="14" t="n"/>
      <c r="N222" s="17" t="n"/>
      <c r="O222" s="14" t="n"/>
      <c r="P222" s="14" t="n"/>
    </row>
    <row r="223">
      <c r="A223" s="14" t="n"/>
      <c r="B223" s="14" t="n"/>
      <c r="C223" s="14" t="n"/>
      <c r="D223" s="15" t="n"/>
      <c r="E223" s="15">
        <f>IF(OR($D223="",$N223=""),"",EDATE($D223,12*$N223))</f>
        <v/>
      </c>
      <c r="F223" s="14">
        <f>IF($E223="","",IF(NOT(ISNUMBER($E223)),"人工确认",IF($E223&lt;TODAY(),"已逾期",IF($E223&lt;=TODAY()+180,"180天内","正常"))))</f>
        <v/>
      </c>
      <c r="G223" s="14" t="n"/>
      <c r="H223" s="15">
        <f>IF($E223="","",$E223-30)</f>
        <v/>
      </c>
      <c r="I223" s="14" t="n"/>
      <c r="J223" s="14" t="n"/>
      <c r="K223" s="16" t="n"/>
      <c r="L223" s="14" t="n"/>
      <c r="M223" s="14" t="n"/>
      <c r="N223" s="17" t="n"/>
      <c r="O223" s="14" t="n"/>
      <c r="P223" s="14" t="n"/>
    </row>
    <row r="224">
      <c r="A224" s="14" t="n"/>
      <c r="B224" s="14" t="n"/>
      <c r="C224" s="14" t="n"/>
      <c r="D224" s="15" t="n"/>
      <c r="E224" s="15">
        <f>IF(OR($D224="",$N224=""),"",EDATE($D224,12*$N224))</f>
        <v/>
      </c>
      <c r="F224" s="14">
        <f>IF($E224="","",IF(NOT(ISNUMBER($E224)),"人工确认",IF($E224&lt;TODAY(),"已逾期",IF($E224&lt;=TODAY()+180,"180天内","正常"))))</f>
        <v/>
      </c>
      <c r="G224" s="14" t="n"/>
      <c r="H224" s="15">
        <f>IF($E224="","",$E224-30)</f>
        <v/>
      </c>
      <c r="I224" s="14" t="n"/>
      <c r="J224" s="14" t="n"/>
      <c r="K224" s="16" t="n"/>
      <c r="L224" s="14" t="n"/>
      <c r="M224" s="14" t="n"/>
      <c r="N224" s="17" t="n"/>
      <c r="O224" s="14" t="n"/>
      <c r="P224" s="14" t="n"/>
    </row>
    <row r="225">
      <c r="A225" s="14" t="n"/>
      <c r="B225" s="14" t="n"/>
      <c r="C225" s="14" t="n"/>
      <c r="D225" s="15" t="n"/>
      <c r="E225" s="15">
        <f>IF(OR($D225="",$N225=""),"",EDATE($D225,12*$N225))</f>
        <v/>
      </c>
      <c r="F225" s="14">
        <f>IF($E225="","",IF(NOT(ISNUMBER($E225)),"人工确认",IF($E225&lt;TODAY(),"已逾期",IF($E225&lt;=TODAY()+180,"180天内","正常"))))</f>
        <v/>
      </c>
      <c r="G225" s="14" t="n"/>
      <c r="H225" s="15">
        <f>IF($E225="","",$E225-30)</f>
        <v/>
      </c>
      <c r="I225" s="14" t="n"/>
      <c r="J225" s="14" t="n"/>
      <c r="K225" s="16" t="n"/>
      <c r="L225" s="14" t="n"/>
      <c r="M225" s="14" t="n"/>
      <c r="N225" s="17" t="n"/>
      <c r="O225" s="14" t="n"/>
      <c r="P225" s="14" t="n"/>
    </row>
    <row r="226">
      <c r="A226" s="14" t="n"/>
      <c r="B226" s="14" t="n"/>
      <c r="C226" s="14" t="n"/>
      <c r="D226" s="15" t="n"/>
      <c r="E226" s="15">
        <f>IF(OR($D226="",$N226=""),"",EDATE($D226,12*$N226))</f>
        <v/>
      </c>
      <c r="F226" s="14">
        <f>IF($E226="","",IF(NOT(ISNUMBER($E226)),"人工确认",IF($E226&lt;TODAY(),"已逾期",IF($E226&lt;=TODAY()+180,"180天内","正常"))))</f>
        <v/>
      </c>
      <c r="G226" s="14" t="n"/>
      <c r="H226" s="15">
        <f>IF($E226="","",$E226-30)</f>
        <v/>
      </c>
      <c r="I226" s="14" t="n"/>
      <c r="J226" s="14" t="n"/>
      <c r="K226" s="16" t="n"/>
      <c r="L226" s="14" t="n"/>
      <c r="M226" s="14" t="n"/>
      <c r="N226" s="17" t="n"/>
      <c r="O226" s="14" t="n"/>
      <c r="P226" s="14" t="n"/>
    </row>
    <row r="227">
      <c r="A227" s="14" t="n"/>
      <c r="B227" s="14" t="n"/>
      <c r="C227" s="14" t="n"/>
      <c r="D227" s="15" t="n"/>
      <c r="E227" s="15">
        <f>IF(OR($D227="",$N227=""),"",EDATE($D227,12*$N227))</f>
        <v/>
      </c>
      <c r="F227" s="14">
        <f>IF($E227="","",IF(NOT(ISNUMBER($E227)),"人工确认",IF($E227&lt;TODAY(),"已逾期",IF($E227&lt;=TODAY()+180,"180天内","正常"))))</f>
        <v/>
      </c>
      <c r="G227" s="14" t="n"/>
      <c r="H227" s="15">
        <f>IF($E227="","",$E227-30)</f>
        <v/>
      </c>
      <c r="I227" s="14" t="n"/>
      <c r="J227" s="14" t="n"/>
      <c r="K227" s="16" t="n"/>
      <c r="L227" s="14" t="n"/>
      <c r="M227" s="14" t="n"/>
      <c r="N227" s="17" t="n"/>
      <c r="O227" s="14" t="n"/>
      <c r="P227" s="14" t="n"/>
    </row>
    <row r="228">
      <c r="A228" s="14" t="n"/>
      <c r="B228" s="14" t="n"/>
      <c r="C228" s="14" t="n"/>
      <c r="D228" s="15" t="n"/>
      <c r="E228" s="15">
        <f>IF(OR($D228="",$N228=""),"",EDATE($D228,12*$N228))</f>
        <v/>
      </c>
      <c r="F228" s="14">
        <f>IF($E228="","",IF(NOT(ISNUMBER($E228)),"人工确认",IF($E228&lt;TODAY(),"已逾期",IF($E228&lt;=TODAY()+180,"180天内","正常"))))</f>
        <v/>
      </c>
      <c r="G228" s="14" t="n"/>
      <c r="H228" s="15">
        <f>IF($E228="","",$E228-30)</f>
        <v/>
      </c>
      <c r="I228" s="14" t="n"/>
      <c r="J228" s="14" t="n"/>
      <c r="K228" s="16" t="n"/>
      <c r="L228" s="14" t="n"/>
      <c r="M228" s="14" t="n"/>
      <c r="N228" s="17" t="n"/>
      <c r="O228" s="14" t="n"/>
      <c r="P228" s="14" t="n"/>
    </row>
    <row r="229">
      <c r="A229" s="14" t="n"/>
      <c r="B229" s="14" t="n"/>
      <c r="C229" s="14" t="n"/>
      <c r="D229" s="15" t="n"/>
      <c r="E229" s="15">
        <f>IF(OR($D229="",$N229=""),"",EDATE($D229,12*$N229))</f>
        <v/>
      </c>
      <c r="F229" s="14">
        <f>IF($E229="","",IF(NOT(ISNUMBER($E229)),"人工确认",IF($E229&lt;TODAY(),"已逾期",IF($E229&lt;=TODAY()+180,"180天内","正常"))))</f>
        <v/>
      </c>
      <c r="G229" s="14" t="n"/>
      <c r="H229" s="15">
        <f>IF($E229="","",$E229-30)</f>
        <v/>
      </c>
      <c r="I229" s="14" t="n"/>
      <c r="J229" s="14" t="n"/>
      <c r="K229" s="16" t="n"/>
      <c r="L229" s="14" t="n"/>
      <c r="M229" s="14" t="n"/>
      <c r="N229" s="17" t="n"/>
      <c r="O229" s="14" t="n"/>
      <c r="P229" s="14" t="n"/>
    </row>
    <row r="230">
      <c r="A230" s="14" t="n"/>
      <c r="B230" s="14" t="n"/>
      <c r="C230" s="14" t="n"/>
      <c r="D230" s="15" t="n"/>
      <c r="E230" s="15">
        <f>IF(OR($D230="",$N230=""),"",EDATE($D230,12*$N230))</f>
        <v/>
      </c>
      <c r="F230" s="14">
        <f>IF($E230="","",IF(NOT(ISNUMBER($E230)),"人工确认",IF($E230&lt;TODAY(),"已逾期",IF($E230&lt;=TODAY()+180,"180天内","正常"))))</f>
        <v/>
      </c>
      <c r="G230" s="14" t="n"/>
      <c r="H230" s="15">
        <f>IF($E230="","",$E230-30)</f>
        <v/>
      </c>
      <c r="I230" s="14" t="n"/>
      <c r="J230" s="14" t="n"/>
      <c r="K230" s="16" t="n"/>
      <c r="L230" s="14" t="n"/>
      <c r="M230" s="14" t="n"/>
      <c r="N230" s="17" t="n"/>
      <c r="O230" s="14" t="n"/>
      <c r="P230" s="14" t="n"/>
    </row>
    <row r="231">
      <c r="A231" s="14" t="n"/>
      <c r="B231" s="14" t="n"/>
      <c r="C231" s="14" t="n"/>
      <c r="D231" s="15" t="n"/>
      <c r="E231" s="15">
        <f>IF(OR($D231="",$N231=""),"",EDATE($D231,12*$N231))</f>
        <v/>
      </c>
      <c r="F231" s="14">
        <f>IF($E231="","",IF(NOT(ISNUMBER($E231)),"人工确认",IF($E231&lt;TODAY(),"已逾期",IF($E231&lt;=TODAY()+180,"180天内","正常"))))</f>
        <v/>
      </c>
      <c r="G231" s="14" t="n"/>
      <c r="H231" s="15">
        <f>IF($E231="","",$E231-30)</f>
        <v/>
      </c>
      <c r="I231" s="14" t="n"/>
      <c r="J231" s="14" t="n"/>
      <c r="K231" s="16" t="n"/>
      <c r="L231" s="14" t="n"/>
      <c r="M231" s="14" t="n"/>
      <c r="N231" s="17" t="n"/>
      <c r="O231" s="14" t="n"/>
      <c r="P231" s="14" t="n"/>
    </row>
    <row r="232">
      <c r="A232" s="14" t="n"/>
      <c r="B232" s="14" t="n"/>
      <c r="C232" s="14" t="n"/>
      <c r="D232" s="15" t="n"/>
      <c r="E232" s="15">
        <f>IF(OR($D232="",$N232=""),"",EDATE($D232,12*$N232))</f>
        <v/>
      </c>
      <c r="F232" s="14">
        <f>IF($E232="","",IF(NOT(ISNUMBER($E232)),"人工确认",IF($E232&lt;TODAY(),"已逾期",IF($E232&lt;=TODAY()+180,"180天内","正常"))))</f>
        <v/>
      </c>
      <c r="G232" s="14" t="n"/>
      <c r="H232" s="15">
        <f>IF($E232="","",$E232-30)</f>
        <v/>
      </c>
      <c r="I232" s="14" t="n"/>
      <c r="J232" s="14" t="n"/>
      <c r="K232" s="16" t="n"/>
      <c r="L232" s="14" t="n"/>
      <c r="M232" s="14" t="n"/>
      <c r="N232" s="17" t="n"/>
      <c r="O232" s="14" t="n"/>
      <c r="P232" s="14" t="n"/>
    </row>
    <row r="233">
      <c r="A233" s="14" t="n"/>
      <c r="B233" s="14" t="n"/>
      <c r="C233" s="14" t="n"/>
      <c r="D233" s="15" t="n"/>
      <c r="E233" s="15">
        <f>IF(OR($D233="",$N233=""),"",EDATE($D233,12*$N233))</f>
        <v/>
      </c>
      <c r="F233" s="14">
        <f>IF($E233="","",IF(NOT(ISNUMBER($E233)),"人工确认",IF($E233&lt;TODAY(),"已逾期",IF($E233&lt;=TODAY()+180,"180天内","正常"))))</f>
        <v/>
      </c>
      <c r="G233" s="14" t="n"/>
      <c r="H233" s="15">
        <f>IF($E233="","",$E233-30)</f>
        <v/>
      </c>
      <c r="I233" s="14" t="n"/>
      <c r="J233" s="14" t="n"/>
      <c r="K233" s="16" t="n"/>
      <c r="L233" s="14" t="n"/>
      <c r="M233" s="14" t="n"/>
      <c r="N233" s="17" t="n"/>
      <c r="O233" s="14" t="n"/>
      <c r="P233" s="14" t="n"/>
    </row>
    <row r="234">
      <c r="A234" s="14" t="n"/>
      <c r="B234" s="14" t="n"/>
      <c r="C234" s="14" t="n"/>
      <c r="D234" s="15" t="n"/>
      <c r="E234" s="15">
        <f>IF(OR($D234="",$N234=""),"",EDATE($D234,12*$N234))</f>
        <v/>
      </c>
      <c r="F234" s="14">
        <f>IF($E234="","",IF(NOT(ISNUMBER($E234)),"人工确认",IF($E234&lt;TODAY(),"已逾期",IF($E234&lt;=TODAY()+180,"180天内","正常"))))</f>
        <v/>
      </c>
      <c r="G234" s="14" t="n"/>
      <c r="H234" s="15">
        <f>IF($E234="","",$E234-30)</f>
        <v/>
      </c>
      <c r="I234" s="14" t="n"/>
      <c r="J234" s="14" t="n"/>
      <c r="K234" s="16" t="n"/>
      <c r="L234" s="14" t="n"/>
      <c r="M234" s="14" t="n"/>
      <c r="N234" s="17" t="n"/>
      <c r="O234" s="14" t="n"/>
      <c r="P234" s="14" t="n"/>
    </row>
    <row r="235">
      <c r="A235" s="14" t="n"/>
      <c r="B235" s="14" t="n"/>
      <c r="C235" s="14" t="n"/>
      <c r="D235" s="15" t="n"/>
      <c r="E235" s="15">
        <f>IF(OR($D235="",$N235=""),"",EDATE($D235,12*$N235))</f>
        <v/>
      </c>
      <c r="F235" s="14">
        <f>IF($E235="","",IF(NOT(ISNUMBER($E235)),"人工确认",IF($E235&lt;TODAY(),"已逾期",IF($E235&lt;=TODAY()+180,"180天内","正常"))))</f>
        <v/>
      </c>
      <c r="G235" s="14" t="n"/>
      <c r="H235" s="15">
        <f>IF($E235="","",$E235-30)</f>
        <v/>
      </c>
      <c r="I235" s="14" t="n"/>
      <c r="J235" s="14" t="n"/>
      <c r="K235" s="16" t="n"/>
      <c r="L235" s="14" t="n"/>
      <c r="M235" s="14" t="n"/>
      <c r="N235" s="17" t="n"/>
      <c r="O235" s="14" t="n"/>
      <c r="P235" s="14" t="n"/>
    </row>
    <row r="236">
      <c r="A236" s="14" t="n"/>
      <c r="B236" s="14" t="n"/>
      <c r="C236" s="14" t="n"/>
      <c r="D236" s="15" t="n"/>
      <c r="E236" s="15">
        <f>IF(OR($D236="",$N236=""),"",EDATE($D236,12*$N236))</f>
        <v/>
      </c>
      <c r="F236" s="14">
        <f>IF($E236="","",IF(NOT(ISNUMBER($E236)),"人工确认",IF($E236&lt;TODAY(),"已逾期",IF($E236&lt;=TODAY()+180,"180天内","正常"))))</f>
        <v/>
      </c>
      <c r="G236" s="14" t="n"/>
      <c r="H236" s="15">
        <f>IF($E236="","",$E236-30)</f>
        <v/>
      </c>
      <c r="I236" s="14" t="n"/>
      <c r="J236" s="14" t="n"/>
      <c r="K236" s="16" t="n"/>
      <c r="L236" s="14" t="n"/>
      <c r="M236" s="14" t="n"/>
      <c r="N236" s="17" t="n"/>
      <c r="O236" s="14" t="n"/>
      <c r="P236" s="14" t="n"/>
    </row>
    <row r="237">
      <c r="A237" s="14" t="n"/>
      <c r="B237" s="14" t="n"/>
      <c r="C237" s="14" t="n"/>
      <c r="D237" s="15" t="n"/>
      <c r="E237" s="15">
        <f>IF(OR($D237="",$N237=""),"",EDATE($D237,12*$N237))</f>
        <v/>
      </c>
      <c r="F237" s="14">
        <f>IF($E237="","",IF(NOT(ISNUMBER($E237)),"人工确认",IF($E237&lt;TODAY(),"已逾期",IF($E237&lt;=TODAY()+180,"180天内","正常"))))</f>
        <v/>
      </c>
      <c r="G237" s="14" t="n"/>
      <c r="H237" s="15">
        <f>IF($E237="","",$E237-30)</f>
        <v/>
      </c>
      <c r="I237" s="14" t="n"/>
      <c r="J237" s="14" t="n"/>
      <c r="K237" s="16" t="n"/>
      <c r="L237" s="14" t="n"/>
      <c r="M237" s="14" t="n"/>
      <c r="N237" s="17" t="n"/>
      <c r="O237" s="14" t="n"/>
      <c r="P237" s="14" t="n"/>
    </row>
    <row r="238">
      <c r="A238" s="14" t="n"/>
      <c r="B238" s="14" t="n"/>
      <c r="C238" s="14" t="n"/>
      <c r="D238" s="15" t="n"/>
      <c r="E238" s="15">
        <f>IF(OR($D238="",$N238=""),"",EDATE($D238,12*$N238))</f>
        <v/>
      </c>
      <c r="F238" s="14">
        <f>IF($E238="","",IF(NOT(ISNUMBER($E238)),"人工确认",IF($E238&lt;TODAY(),"已逾期",IF($E238&lt;=TODAY()+180,"180天内","正常"))))</f>
        <v/>
      </c>
      <c r="G238" s="14" t="n"/>
      <c r="H238" s="15">
        <f>IF($E238="","",$E238-30)</f>
        <v/>
      </c>
      <c r="I238" s="14" t="n"/>
      <c r="J238" s="14" t="n"/>
      <c r="K238" s="16" t="n"/>
      <c r="L238" s="14" t="n"/>
      <c r="M238" s="14" t="n"/>
      <c r="N238" s="17" t="n"/>
      <c r="O238" s="14" t="n"/>
      <c r="P238" s="14" t="n"/>
    </row>
    <row r="239">
      <c r="A239" s="14" t="n"/>
      <c r="B239" s="14" t="n"/>
      <c r="C239" s="14" t="n"/>
      <c r="D239" s="15" t="n"/>
      <c r="E239" s="15">
        <f>IF(OR($D239="",$N239=""),"",EDATE($D239,12*$N239))</f>
        <v/>
      </c>
      <c r="F239" s="14">
        <f>IF($E239="","",IF(NOT(ISNUMBER($E239)),"人工确认",IF($E239&lt;TODAY(),"已逾期",IF($E239&lt;=TODAY()+180,"180天内","正常"))))</f>
        <v/>
      </c>
      <c r="G239" s="14" t="n"/>
      <c r="H239" s="15">
        <f>IF($E239="","",$E239-30)</f>
        <v/>
      </c>
      <c r="I239" s="14" t="n"/>
      <c r="J239" s="14" t="n"/>
      <c r="K239" s="16" t="n"/>
      <c r="L239" s="14" t="n"/>
      <c r="M239" s="14" t="n"/>
      <c r="N239" s="17" t="n"/>
      <c r="O239" s="14" t="n"/>
      <c r="P239" s="14" t="n"/>
    </row>
    <row r="240">
      <c r="A240" s="14" t="n"/>
      <c r="B240" s="14" t="n"/>
      <c r="C240" s="14" t="n"/>
      <c r="D240" s="15" t="n"/>
      <c r="E240" s="15">
        <f>IF(OR($D240="",$N240=""),"",EDATE($D240,12*$N240))</f>
        <v/>
      </c>
      <c r="F240" s="14">
        <f>IF($E240="","",IF(NOT(ISNUMBER($E240)),"人工确认",IF($E240&lt;TODAY(),"已逾期",IF($E240&lt;=TODAY()+180,"180天内","正常"))))</f>
        <v/>
      </c>
      <c r="G240" s="14" t="n"/>
      <c r="H240" s="15">
        <f>IF($E240="","",$E240-30)</f>
        <v/>
      </c>
      <c r="I240" s="14" t="n"/>
      <c r="J240" s="14" t="n"/>
      <c r="K240" s="16" t="n"/>
      <c r="L240" s="14" t="n"/>
      <c r="M240" s="14" t="n"/>
      <c r="N240" s="17" t="n"/>
      <c r="O240" s="14" t="n"/>
      <c r="P240" s="14" t="n"/>
    </row>
    <row r="241">
      <c r="A241" s="14" t="n"/>
      <c r="B241" s="14" t="n"/>
      <c r="C241" s="14" t="n"/>
      <c r="D241" s="15" t="n"/>
      <c r="E241" s="15">
        <f>IF(OR($D241="",$N241=""),"",EDATE($D241,12*$N241))</f>
        <v/>
      </c>
      <c r="F241" s="14">
        <f>IF($E241="","",IF(NOT(ISNUMBER($E241)),"人工确认",IF($E241&lt;TODAY(),"已逾期",IF($E241&lt;=TODAY()+180,"180天内","正常"))))</f>
        <v/>
      </c>
      <c r="G241" s="14" t="n"/>
      <c r="H241" s="15">
        <f>IF($E241="","",$E241-30)</f>
        <v/>
      </c>
      <c r="I241" s="14" t="n"/>
      <c r="J241" s="14" t="n"/>
      <c r="K241" s="16" t="n"/>
      <c r="L241" s="14" t="n"/>
      <c r="M241" s="14" t="n"/>
      <c r="N241" s="17" t="n"/>
      <c r="O241" s="14" t="n"/>
      <c r="P241" s="14" t="n"/>
    </row>
    <row r="242">
      <c r="A242" s="14" t="n"/>
      <c r="B242" s="14" t="n"/>
      <c r="C242" s="14" t="n"/>
      <c r="D242" s="15" t="n"/>
      <c r="E242" s="15">
        <f>IF(OR($D242="",$N242=""),"",EDATE($D242,12*$N242))</f>
        <v/>
      </c>
      <c r="F242" s="14">
        <f>IF($E242="","",IF(NOT(ISNUMBER($E242)),"人工确认",IF($E242&lt;TODAY(),"已逾期",IF($E242&lt;=TODAY()+180,"180天内","正常"))))</f>
        <v/>
      </c>
      <c r="G242" s="14" t="n"/>
      <c r="H242" s="15">
        <f>IF($E242="","",$E242-30)</f>
        <v/>
      </c>
      <c r="I242" s="14" t="n"/>
      <c r="J242" s="14" t="n"/>
      <c r="K242" s="16" t="n"/>
      <c r="L242" s="14" t="n"/>
      <c r="M242" s="14" t="n"/>
      <c r="N242" s="17" t="n"/>
      <c r="O242" s="14" t="n"/>
      <c r="P242" s="14" t="n"/>
    </row>
    <row r="243">
      <c r="A243" s="14" t="n"/>
      <c r="B243" s="14" t="n"/>
      <c r="C243" s="14" t="n"/>
      <c r="D243" s="15" t="n"/>
      <c r="E243" s="15">
        <f>IF(OR($D243="",$N243=""),"",EDATE($D243,12*$N243))</f>
        <v/>
      </c>
      <c r="F243" s="14">
        <f>IF($E243="","",IF(NOT(ISNUMBER($E243)),"人工确认",IF($E243&lt;TODAY(),"已逾期",IF($E243&lt;=TODAY()+180,"180天内","正常"))))</f>
        <v/>
      </c>
      <c r="G243" s="14" t="n"/>
      <c r="H243" s="15">
        <f>IF($E243="","",$E243-30)</f>
        <v/>
      </c>
      <c r="I243" s="14" t="n"/>
      <c r="J243" s="14" t="n"/>
      <c r="K243" s="16" t="n"/>
      <c r="L243" s="14" t="n"/>
      <c r="M243" s="14" t="n"/>
      <c r="N243" s="17" t="n"/>
      <c r="O243" s="14" t="n"/>
      <c r="P243" s="14" t="n"/>
    </row>
    <row r="244">
      <c r="A244" s="14" t="n"/>
      <c r="B244" s="14" t="n"/>
      <c r="C244" s="14" t="n"/>
      <c r="D244" s="15" t="n"/>
      <c r="E244" s="15">
        <f>IF(OR($D244="",$N244=""),"",EDATE($D244,12*$N244))</f>
        <v/>
      </c>
      <c r="F244" s="14">
        <f>IF($E244="","",IF(NOT(ISNUMBER($E244)),"人工确认",IF($E244&lt;TODAY(),"已逾期",IF($E244&lt;=TODAY()+180,"180天内","正常"))))</f>
        <v/>
      </c>
      <c r="G244" s="14" t="n"/>
      <c r="H244" s="15">
        <f>IF($E244="","",$E244-30)</f>
        <v/>
      </c>
      <c r="I244" s="14" t="n"/>
      <c r="J244" s="14" t="n"/>
      <c r="K244" s="16" t="n"/>
      <c r="L244" s="14" t="n"/>
      <c r="M244" s="14" t="n"/>
      <c r="N244" s="17" t="n"/>
      <c r="O244" s="14" t="n"/>
      <c r="P244" s="14" t="n"/>
    </row>
    <row r="245">
      <c r="A245" s="14" t="n"/>
      <c r="B245" s="14" t="n"/>
      <c r="C245" s="14" t="n"/>
      <c r="D245" s="15" t="n"/>
      <c r="E245" s="15">
        <f>IF(OR($D245="",$N245=""),"",EDATE($D245,12*$N245))</f>
        <v/>
      </c>
      <c r="F245" s="14">
        <f>IF($E245="","",IF(NOT(ISNUMBER($E245)),"人工确认",IF($E245&lt;TODAY(),"已逾期",IF($E245&lt;=TODAY()+180,"180天内","正常"))))</f>
        <v/>
      </c>
      <c r="G245" s="14" t="n"/>
      <c r="H245" s="15">
        <f>IF($E245="","",$E245-30)</f>
        <v/>
      </c>
      <c r="I245" s="14" t="n"/>
      <c r="J245" s="14" t="n"/>
      <c r="K245" s="16" t="n"/>
      <c r="L245" s="14" t="n"/>
      <c r="M245" s="14" t="n"/>
      <c r="N245" s="17" t="n"/>
      <c r="O245" s="14" t="n"/>
      <c r="P245" s="14" t="n"/>
    </row>
    <row r="246">
      <c r="A246" s="14" t="n"/>
      <c r="B246" s="14" t="n"/>
      <c r="C246" s="14" t="n"/>
      <c r="D246" s="15" t="n"/>
      <c r="E246" s="15">
        <f>IF(OR($D246="",$N246=""),"",EDATE($D246,12*$N246))</f>
        <v/>
      </c>
      <c r="F246" s="14">
        <f>IF($E246="","",IF(NOT(ISNUMBER($E246)),"人工确认",IF($E246&lt;TODAY(),"已逾期",IF($E246&lt;=TODAY()+180,"180天内","正常"))))</f>
        <v/>
      </c>
      <c r="G246" s="14" t="n"/>
      <c r="H246" s="15">
        <f>IF($E246="","",$E246-30)</f>
        <v/>
      </c>
      <c r="I246" s="14" t="n"/>
      <c r="J246" s="14" t="n"/>
      <c r="K246" s="16" t="n"/>
      <c r="L246" s="14" t="n"/>
      <c r="M246" s="14" t="n"/>
      <c r="N246" s="17" t="n"/>
      <c r="O246" s="14" t="n"/>
      <c r="P246" s="14" t="n"/>
    </row>
    <row r="247">
      <c r="A247" s="14" t="n"/>
      <c r="B247" s="14" t="n"/>
      <c r="C247" s="14" t="n"/>
      <c r="D247" s="15" t="n"/>
      <c r="E247" s="15">
        <f>IF(OR($D247="",$N247=""),"",EDATE($D247,12*$N247))</f>
        <v/>
      </c>
      <c r="F247" s="14">
        <f>IF($E247="","",IF(NOT(ISNUMBER($E247)),"人工确认",IF($E247&lt;TODAY(),"已逾期",IF($E247&lt;=TODAY()+180,"180天内","正常"))))</f>
        <v/>
      </c>
      <c r="G247" s="14" t="n"/>
      <c r="H247" s="15">
        <f>IF($E247="","",$E247-30)</f>
        <v/>
      </c>
      <c r="I247" s="14" t="n"/>
      <c r="J247" s="14" t="n"/>
      <c r="K247" s="16" t="n"/>
      <c r="L247" s="14" t="n"/>
      <c r="M247" s="14" t="n"/>
      <c r="N247" s="17" t="n"/>
      <c r="O247" s="14" t="n"/>
      <c r="P247" s="14" t="n"/>
    </row>
    <row r="248">
      <c r="A248" s="14" t="n"/>
      <c r="B248" s="14" t="n"/>
      <c r="C248" s="14" t="n"/>
      <c r="D248" s="15" t="n"/>
      <c r="E248" s="15">
        <f>IF(OR($D248="",$N248=""),"",EDATE($D248,12*$N248))</f>
        <v/>
      </c>
      <c r="F248" s="14">
        <f>IF($E248="","",IF(NOT(ISNUMBER($E248)),"人工确认",IF($E248&lt;TODAY(),"已逾期",IF($E248&lt;=TODAY()+180,"180天内","正常"))))</f>
        <v/>
      </c>
      <c r="G248" s="14" t="n"/>
      <c r="H248" s="15">
        <f>IF($E248="","",$E248-30)</f>
        <v/>
      </c>
      <c r="I248" s="14" t="n"/>
      <c r="J248" s="14" t="n"/>
      <c r="K248" s="16" t="n"/>
      <c r="L248" s="14" t="n"/>
      <c r="M248" s="14" t="n"/>
      <c r="N248" s="17" t="n"/>
      <c r="O248" s="14" t="n"/>
      <c r="P248" s="14" t="n"/>
    </row>
    <row r="249">
      <c r="A249" s="14" t="n"/>
      <c r="B249" s="14" t="n"/>
      <c r="C249" s="14" t="n"/>
      <c r="D249" s="15" t="n"/>
      <c r="E249" s="15">
        <f>IF(OR($D249="",$N249=""),"",EDATE($D249,12*$N249))</f>
        <v/>
      </c>
      <c r="F249" s="14">
        <f>IF($E249="","",IF(NOT(ISNUMBER($E249)),"人工确认",IF($E249&lt;TODAY(),"已逾期",IF($E249&lt;=TODAY()+180,"180天内","正常"))))</f>
        <v/>
      </c>
      <c r="G249" s="14" t="n"/>
      <c r="H249" s="15">
        <f>IF($E249="","",$E249-30)</f>
        <v/>
      </c>
      <c r="I249" s="14" t="n"/>
      <c r="J249" s="14" t="n"/>
      <c r="K249" s="16" t="n"/>
      <c r="L249" s="14" t="n"/>
      <c r="M249" s="14" t="n"/>
      <c r="N249" s="17" t="n"/>
      <c r="O249" s="14" t="n"/>
      <c r="P249" s="14" t="n"/>
    </row>
    <row r="250">
      <c r="A250" s="14" t="n"/>
      <c r="B250" s="14" t="n"/>
      <c r="C250" s="14" t="n"/>
      <c r="D250" s="15" t="n"/>
      <c r="E250" s="15">
        <f>IF(OR($D250="",$N250=""),"",EDATE($D250,12*$N250))</f>
        <v/>
      </c>
      <c r="F250" s="14">
        <f>IF($E250="","",IF(NOT(ISNUMBER($E250)),"人工确认",IF($E250&lt;TODAY(),"已逾期",IF($E250&lt;=TODAY()+180,"180天内","正常"))))</f>
        <v/>
      </c>
      <c r="G250" s="14" t="n"/>
      <c r="H250" s="15">
        <f>IF($E250="","",$E250-30)</f>
        <v/>
      </c>
      <c r="I250" s="14" t="n"/>
      <c r="J250" s="14" t="n"/>
      <c r="K250" s="16" t="n"/>
      <c r="L250" s="14" t="n"/>
      <c r="M250" s="14" t="n"/>
      <c r="N250" s="17" t="n"/>
      <c r="O250" s="14" t="n"/>
      <c r="P250" s="14" t="n"/>
    </row>
    <row r="251">
      <c r="A251" s="14" t="n"/>
      <c r="B251" s="14" t="n"/>
      <c r="C251" s="14" t="n"/>
      <c r="D251" s="15" t="n"/>
      <c r="E251" s="15">
        <f>IF(OR($D251="",$N251=""),"",EDATE($D251,12*$N251))</f>
        <v/>
      </c>
      <c r="F251" s="14">
        <f>IF($E251="","",IF(NOT(ISNUMBER($E251)),"人工确认",IF($E251&lt;TODAY(),"已逾期",IF($E251&lt;=TODAY()+180,"180天内","正常"))))</f>
        <v/>
      </c>
      <c r="G251" s="14" t="n"/>
      <c r="H251" s="15">
        <f>IF($E251="","",$E251-30)</f>
        <v/>
      </c>
      <c r="I251" s="14" t="n"/>
      <c r="J251" s="14" t="n"/>
      <c r="K251" s="16" t="n"/>
      <c r="L251" s="14" t="n"/>
      <c r="M251" s="14" t="n"/>
      <c r="N251" s="17" t="n"/>
      <c r="O251" s="14" t="n"/>
      <c r="P251" s="14" t="n"/>
    </row>
    <row r="252">
      <c r="A252" s="14" t="n"/>
      <c r="B252" s="14" t="n"/>
      <c r="C252" s="14" t="n"/>
      <c r="D252" s="15" t="n"/>
      <c r="E252" s="15">
        <f>IF(OR($D252="",$N252=""),"",EDATE($D252,12*$N252))</f>
        <v/>
      </c>
      <c r="F252" s="14">
        <f>IF($E252="","",IF(NOT(ISNUMBER($E252)),"人工确认",IF($E252&lt;TODAY(),"已逾期",IF($E252&lt;=TODAY()+180,"180天内","正常"))))</f>
        <v/>
      </c>
      <c r="G252" s="14" t="n"/>
      <c r="H252" s="15">
        <f>IF($E252="","",$E252-30)</f>
        <v/>
      </c>
      <c r="I252" s="14" t="n"/>
      <c r="J252" s="14" t="n"/>
      <c r="K252" s="16" t="n"/>
      <c r="L252" s="14" t="n"/>
      <c r="M252" s="14" t="n"/>
      <c r="N252" s="17" t="n"/>
      <c r="O252" s="14" t="n"/>
      <c r="P252" s="14" t="n"/>
    </row>
    <row r="253">
      <c r="A253" s="14" t="n"/>
      <c r="B253" s="14" t="n"/>
      <c r="C253" s="14" t="n"/>
      <c r="D253" s="15" t="n"/>
      <c r="E253" s="15">
        <f>IF(OR($D253="",$N253=""),"",EDATE($D253,12*$N253))</f>
        <v/>
      </c>
      <c r="F253" s="14">
        <f>IF($E253="","",IF(NOT(ISNUMBER($E253)),"人工确认",IF($E253&lt;TODAY(),"已逾期",IF($E253&lt;=TODAY()+180,"180天内","正常"))))</f>
        <v/>
      </c>
      <c r="G253" s="14" t="n"/>
      <c r="H253" s="15">
        <f>IF($E253="","",$E253-30)</f>
        <v/>
      </c>
      <c r="I253" s="14" t="n"/>
      <c r="J253" s="14" t="n"/>
      <c r="K253" s="16" t="n"/>
      <c r="L253" s="14" t="n"/>
      <c r="M253" s="14" t="n"/>
      <c r="N253" s="17" t="n"/>
      <c r="O253" s="14" t="n"/>
      <c r="P253" s="14" t="n"/>
    </row>
    <row r="254">
      <c r="A254" s="14" t="n"/>
      <c r="B254" s="14" t="n"/>
      <c r="C254" s="14" t="n"/>
      <c r="D254" s="15" t="n"/>
      <c r="E254" s="15">
        <f>IF(OR($D254="",$N254=""),"",EDATE($D254,12*$N254))</f>
        <v/>
      </c>
      <c r="F254" s="14">
        <f>IF($E254="","",IF(NOT(ISNUMBER($E254)),"人工确认",IF($E254&lt;TODAY(),"已逾期",IF($E254&lt;=TODAY()+180,"180天内","正常"))))</f>
        <v/>
      </c>
      <c r="G254" s="14" t="n"/>
      <c r="H254" s="15">
        <f>IF($E254="","",$E254-30)</f>
        <v/>
      </c>
      <c r="I254" s="14" t="n"/>
      <c r="J254" s="14" t="n"/>
      <c r="K254" s="16" t="n"/>
      <c r="L254" s="14" t="n"/>
      <c r="M254" s="14" t="n"/>
      <c r="N254" s="17" t="n"/>
      <c r="O254" s="14" t="n"/>
      <c r="P254" s="14" t="n"/>
    </row>
    <row r="255">
      <c r="A255" s="14" t="n"/>
      <c r="B255" s="14" t="n"/>
      <c r="C255" s="14" t="n"/>
      <c r="D255" s="15" t="n"/>
      <c r="E255" s="15">
        <f>IF(OR($D255="",$N255=""),"",EDATE($D255,12*$N255))</f>
        <v/>
      </c>
      <c r="F255" s="14">
        <f>IF($E255="","",IF(NOT(ISNUMBER($E255)),"人工确认",IF($E255&lt;TODAY(),"已逾期",IF($E255&lt;=TODAY()+180,"180天内","正常"))))</f>
        <v/>
      </c>
      <c r="G255" s="14" t="n"/>
      <c r="H255" s="15">
        <f>IF($E255="","",$E255-30)</f>
        <v/>
      </c>
      <c r="I255" s="14" t="n"/>
      <c r="J255" s="14" t="n"/>
      <c r="K255" s="16" t="n"/>
      <c r="L255" s="14" t="n"/>
      <c r="M255" s="14" t="n"/>
      <c r="N255" s="17" t="n"/>
      <c r="O255" s="14" t="n"/>
      <c r="P255" s="14" t="n"/>
    </row>
    <row r="256">
      <c r="A256" s="14" t="n"/>
      <c r="B256" s="14" t="n"/>
      <c r="C256" s="14" t="n"/>
      <c r="D256" s="15" t="n"/>
      <c r="E256" s="15">
        <f>IF(OR($D256="",$N256=""),"",EDATE($D256,12*$N256))</f>
        <v/>
      </c>
      <c r="F256" s="14">
        <f>IF($E256="","",IF(NOT(ISNUMBER($E256)),"人工确认",IF($E256&lt;TODAY(),"已逾期",IF($E256&lt;=TODAY()+180,"180天内","正常"))))</f>
        <v/>
      </c>
      <c r="G256" s="14" t="n"/>
      <c r="H256" s="15">
        <f>IF($E256="","",$E256-30)</f>
        <v/>
      </c>
      <c r="I256" s="14" t="n"/>
      <c r="J256" s="14" t="n"/>
      <c r="K256" s="16" t="n"/>
      <c r="L256" s="14" t="n"/>
      <c r="M256" s="14" t="n"/>
      <c r="N256" s="17" t="n"/>
      <c r="O256" s="14" t="n"/>
      <c r="P256" s="14" t="n"/>
    </row>
    <row r="257">
      <c r="A257" s="14" t="n"/>
      <c r="B257" s="14" t="n"/>
      <c r="C257" s="14" t="n"/>
      <c r="D257" s="15" t="n"/>
      <c r="E257" s="15">
        <f>IF(OR($D257="",$N257=""),"",EDATE($D257,12*$N257))</f>
        <v/>
      </c>
      <c r="F257" s="14">
        <f>IF($E257="","",IF(NOT(ISNUMBER($E257)),"人工确认",IF($E257&lt;TODAY(),"已逾期",IF($E257&lt;=TODAY()+180,"180天内","正常"))))</f>
        <v/>
      </c>
      <c r="G257" s="14" t="n"/>
      <c r="H257" s="15">
        <f>IF($E257="","",$E257-30)</f>
        <v/>
      </c>
      <c r="I257" s="14" t="n"/>
      <c r="J257" s="14" t="n"/>
      <c r="K257" s="16" t="n"/>
      <c r="L257" s="14" t="n"/>
      <c r="M257" s="14" t="n"/>
      <c r="N257" s="17" t="n"/>
      <c r="O257" s="14" t="n"/>
      <c r="P257" s="14" t="n"/>
    </row>
    <row r="258">
      <c r="A258" s="14" t="n"/>
      <c r="B258" s="14" t="n"/>
      <c r="C258" s="14" t="n"/>
      <c r="D258" s="15" t="n"/>
      <c r="E258" s="15">
        <f>IF(OR($D258="",$N258=""),"",EDATE($D258,12*$N258))</f>
        <v/>
      </c>
      <c r="F258" s="14">
        <f>IF($E258="","",IF(NOT(ISNUMBER($E258)),"人工确认",IF($E258&lt;TODAY(),"已逾期",IF($E258&lt;=TODAY()+180,"180天内","正常"))))</f>
        <v/>
      </c>
      <c r="G258" s="14" t="n"/>
      <c r="H258" s="15">
        <f>IF($E258="","",$E258-30)</f>
        <v/>
      </c>
      <c r="I258" s="14" t="n"/>
      <c r="J258" s="14" t="n"/>
      <c r="K258" s="16" t="n"/>
      <c r="L258" s="14" t="n"/>
      <c r="M258" s="14" t="n"/>
      <c r="N258" s="17" t="n"/>
      <c r="O258" s="14" t="n"/>
      <c r="P258" s="14" t="n"/>
    </row>
    <row r="259">
      <c r="A259" s="14" t="n"/>
      <c r="B259" s="14" t="n"/>
      <c r="C259" s="14" t="n"/>
      <c r="D259" s="15" t="n"/>
      <c r="E259" s="15">
        <f>IF(OR($D259="",$N259=""),"",EDATE($D259,12*$N259))</f>
        <v/>
      </c>
      <c r="F259" s="14">
        <f>IF($E259="","",IF(NOT(ISNUMBER($E259)),"人工确认",IF($E259&lt;TODAY(),"已逾期",IF($E259&lt;=TODAY()+180,"180天内","正常"))))</f>
        <v/>
      </c>
      <c r="G259" s="14" t="n"/>
      <c r="H259" s="15">
        <f>IF($E259="","",$E259-30)</f>
        <v/>
      </c>
      <c r="I259" s="14" t="n"/>
      <c r="J259" s="14" t="n"/>
      <c r="K259" s="16" t="n"/>
      <c r="L259" s="14" t="n"/>
      <c r="M259" s="14" t="n"/>
      <c r="N259" s="17" t="n"/>
      <c r="O259" s="14" t="n"/>
      <c r="P259" s="14" t="n"/>
    </row>
    <row r="260">
      <c r="A260" s="14" t="n"/>
      <c r="B260" s="14" t="n"/>
      <c r="C260" s="14" t="n"/>
      <c r="D260" s="15" t="n"/>
      <c r="E260" s="15">
        <f>IF(OR($D260="",$N260=""),"",EDATE($D260,12*$N260))</f>
        <v/>
      </c>
      <c r="F260" s="14">
        <f>IF($E260="","",IF(NOT(ISNUMBER($E260)),"人工确认",IF($E260&lt;TODAY(),"已逾期",IF($E260&lt;=TODAY()+180,"180天内","正常"))))</f>
        <v/>
      </c>
      <c r="G260" s="14" t="n"/>
      <c r="H260" s="15">
        <f>IF($E260="","",$E260-30)</f>
        <v/>
      </c>
      <c r="I260" s="14" t="n"/>
      <c r="J260" s="14" t="n"/>
      <c r="K260" s="16" t="n"/>
      <c r="L260" s="14" t="n"/>
      <c r="M260" s="14" t="n"/>
      <c r="N260" s="17" t="n"/>
      <c r="O260" s="14" t="n"/>
      <c r="P260" s="14" t="n"/>
    </row>
    <row r="261">
      <c r="A261" s="14" t="n"/>
      <c r="B261" s="14" t="n"/>
      <c r="C261" s="14" t="n"/>
      <c r="D261" s="15" t="n"/>
      <c r="E261" s="15">
        <f>IF(OR($D261="",$N261=""),"",EDATE($D261,12*$N261))</f>
        <v/>
      </c>
      <c r="F261" s="14">
        <f>IF($E261="","",IF(NOT(ISNUMBER($E261)),"人工确认",IF($E261&lt;TODAY(),"已逾期",IF($E261&lt;=TODAY()+180,"180天内","正常"))))</f>
        <v/>
      </c>
      <c r="G261" s="14" t="n"/>
      <c r="H261" s="15">
        <f>IF($E261="","",$E261-30)</f>
        <v/>
      </c>
      <c r="I261" s="14" t="n"/>
      <c r="J261" s="14" t="n"/>
      <c r="K261" s="16" t="n"/>
      <c r="L261" s="14" t="n"/>
      <c r="M261" s="14" t="n"/>
      <c r="N261" s="17" t="n"/>
      <c r="O261" s="14" t="n"/>
      <c r="P261" s="14" t="n"/>
    </row>
    <row r="262">
      <c r="A262" s="14" t="n"/>
      <c r="B262" s="14" t="n"/>
      <c r="C262" s="14" t="n"/>
      <c r="D262" s="15" t="n"/>
      <c r="E262" s="15">
        <f>IF(OR($D262="",$N262=""),"",EDATE($D262,12*$N262))</f>
        <v/>
      </c>
      <c r="F262" s="14">
        <f>IF($E262="","",IF(NOT(ISNUMBER($E262)),"人工确认",IF($E262&lt;TODAY(),"已逾期",IF($E262&lt;=TODAY()+180,"180天内","正常"))))</f>
        <v/>
      </c>
      <c r="G262" s="14" t="n"/>
      <c r="H262" s="15">
        <f>IF($E262="","",$E262-30)</f>
        <v/>
      </c>
      <c r="I262" s="14" t="n"/>
      <c r="J262" s="14" t="n"/>
      <c r="K262" s="16" t="n"/>
      <c r="L262" s="14" t="n"/>
      <c r="M262" s="14" t="n"/>
      <c r="N262" s="17" t="n"/>
      <c r="O262" s="14" t="n"/>
      <c r="P262" s="14" t="n"/>
    </row>
    <row r="263">
      <c r="A263" s="14" t="n"/>
      <c r="B263" s="14" t="n"/>
      <c r="C263" s="14" t="n"/>
      <c r="D263" s="15" t="n"/>
      <c r="E263" s="15">
        <f>IF(OR($D263="",$N263=""),"",EDATE($D263,12*$N263))</f>
        <v/>
      </c>
      <c r="F263" s="14">
        <f>IF($E263="","",IF(NOT(ISNUMBER($E263)),"人工确认",IF($E263&lt;TODAY(),"已逾期",IF($E263&lt;=TODAY()+180,"180天内","正常"))))</f>
        <v/>
      </c>
      <c r="G263" s="14" t="n"/>
      <c r="H263" s="15">
        <f>IF($E263="","",$E263-30)</f>
        <v/>
      </c>
      <c r="I263" s="14" t="n"/>
      <c r="J263" s="14" t="n"/>
      <c r="K263" s="16" t="n"/>
      <c r="L263" s="14" t="n"/>
      <c r="M263" s="14" t="n"/>
      <c r="N263" s="17" t="n"/>
      <c r="O263" s="14" t="n"/>
      <c r="P263" s="14" t="n"/>
    </row>
    <row r="264">
      <c r="A264" s="14" t="n"/>
      <c r="B264" s="14" t="n"/>
      <c r="C264" s="14" t="n"/>
      <c r="D264" s="15" t="n"/>
      <c r="E264" s="15">
        <f>IF(OR($D264="",$N264=""),"",EDATE($D264,12*$N264))</f>
        <v/>
      </c>
      <c r="F264" s="14">
        <f>IF($E264="","",IF(NOT(ISNUMBER($E264)),"人工确认",IF($E264&lt;TODAY(),"已逾期",IF($E264&lt;=TODAY()+180,"180天内","正常"))))</f>
        <v/>
      </c>
      <c r="G264" s="14" t="n"/>
      <c r="H264" s="15">
        <f>IF($E264="","",$E264-30)</f>
        <v/>
      </c>
      <c r="I264" s="14" t="n"/>
      <c r="J264" s="14" t="n"/>
      <c r="K264" s="16" t="n"/>
      <c r="L264" s="14" t="n"/>
      <c r="M264" s="14" t="n"/>
      <c r="N264" s="17" t="n"/>
      <c r="O264" s="14" t="n"/>
      <c r="P264" s="14" t="n"/>
    </row>
    <row r="265">
      <c r="A265" s="14" t="n"/>
      <c r="B265" s="14" t="n"/>
      <c r="C265" s="14" t="n"/>
      <c r="D265" s="15" t="n"/>
      <c r="E265" s="15">
        <f>IF(OR($D265="",$N265=""),"",EDATE($D265,12*$N265))</f>
        <v/>
      </c>
      <c r="F265" s="14">
        <f>IF($E265="","",IF(NOT(ISNUMBER($E265)),"人工确认",IF($E265&lt;TODAY(),"已逾期",IF($E265&lt;=TODAY()+180,"180天内","正常"))))</f>
        <v/>
      </c>
      <c r="G265" s="14" t="n"/>
      <c r="H265" s="15">
        <f>IF($E265="","",$E265-30)</f>
        <v/>
      </c>
      <c r="I265" s="14" t="n"/>
      <c r="J265" s="14" t="n"/>
      <c r="K265" s="16" t="n"/>
      <c r="L265" s="14" t="n"/>
      <c r="M265" s="14" t="n"/>
      <c r="N265" s="17" t="n"/>
      <c r="O265" s="14" t="n"/>
      <c r="P265" s="14" t="n"/>
    </row>
    <row r="266">
      <c r="A266" s="14" t="n"/>
      <c r="B266" s="14" t="n"/>
      <c r="C266" s="14" t="n"/>
      <c r="D266" s="15" t="n"/>
      <c r="E266" s="15">
        <f>IF(OR($D266="",$N266=""),"",EDATE($D266,12*$N266))</f>
        <v/>
      </c>
      <c r="F266" s="14">
        <f>IF($E266="","",IF(NOT(ISNUMBER($E266)),"人工确认",IF($E266&lt;TODAY(),"已逾期",IF($E266&lt;=TODAY()+180,"180天内","正常"))))</f>
        <v/>
      </c>
      <c r="G266" s="14" t="n"/>
      <c r="H266" s="15">
        <f>IF($E266="","",$E266-30)</f>
        <v/>
      </c>
      <c r="I266" s="14" t="n"/>
      <c r="J266" s="14" t="n"/>
      <c r="K266" s="16" t="n"/>
      <c r="L266" s="14" t="n"/>
      <c r="M266" s="14" t="n"/>
      <c r="N266" s="17" t="n"/>
      <c r="O266" s="14" t="n"/>
      <c r="P266" s="14" t="n"/>
    </row>
    <row r="267">
      <c r="A267" s="14" t="n"/>
      <c r="B267" s="14" t="n"/>
      <c r="C267" s="14" t="n"/>
      <c r="D267" s="15" t="n"/>
      <c r="E267" s="15">
        <f>IF(OR($D267="",$N267=""),"",EDATE($D267,12*$N267))</f>
        <v/>
      </c>
      <c r="F267" s="14">
        <f>IF($E267="","",IF(NOT(ISNUMBER($E267)),"人工确认",IF($E267&lt;TODAY(),"已逾期",IF($E267&lt;=TODAY()+180,"180天内","正常"))))</f>
        <v/>
      </c>
      <c r="G267" s="14" t="n"/>
      <c r="H267" s="15">
        <f>IF($E267="","",$E267-30)</f>
        <v/>
      </c>
      <c r="I267" s="14" t="n"/>
      <c r="J267" s="14" t="n"/>
      <c r="K267" s="16" t="n"/>
      <c r="L267" s="14" t="n"/>
      <c r="M267" s="14" t="n"/>
      <c r="N267" s="17" t="n"/>
      <c r="O267" s="14" t="n"/>
      <c r="P267" s="14" t="n"/>
    </row>
    <row r="268">
      <c r="A268" s="14" t="n"/>
      <c r="B268" s="14" t="n"/>
      <c r="C268" s="14" t="n"/>
      <c r="D268" s="15" t="n"/>
      <c r="E268" s="15">
        <f>IF(OR($D268="",$N268=""),"",EDATE($D268,12*$N268))</f>
        <v/>
      </c>
      <c r="F268" s="14">
        <f>IF($E268="","",IF(NOT(ISNUMBER($E268)),"人工确认",IF($E268&lt;TODAY(),"已逾期",IF($E268&lt;=TODAY()+180,"180天内","正常"))))</f>
        <v/>
      </c>
      <c r="G268" s="14" t="n"/>
      <c r="H268" s="15">
        <f>IF($E268="","",$E268-30)</f>
        <v/>
      </c>
      <c r="I268" s="14" t="n"/>
      <c r="J268" s="14" t="n"/>
      <c r="K268" s="16" t="n"/>
      <c r="L268" s="14" t="n"/>
      <c r="M268" s="14" t="n"/>
      <c r="N268" s="17" t="n"/>
      <c r="O268" s="14" t="n"/>
      <c r="P268" s="14" t="n"/>
    </row>
    <row r="269">
      <c r="A269" s="14" t="n"/>
      <c r="B269" s="14" t="n"/>
      <c r="C269" s="14" t="n"/>
      <c r="D269" s="15" t="n"/>
      <c r="E269" s="15">
        <f>IF(OR($D269="",$N269=""),"",EDATE($D269,12*$N269))</f>
        <v/>
      </c>
      <c r="F269" s="14">
        <f>IF($E269="","",IF(NOT(ISNUMBER($E269)),"人工确认",IF($E269&lt;TODAY(),"已逾期",IF($E269&lt;=TODAY()+180,"180天内","正常"))))</f>
        <v/>
      </c>
      <c r="G269" s="14" t="n"/>
      <c r="H269" s="15">
        <f>IF($E269="","",$E269-30)</f>
        <v/>
      </c>
      <c r="I269" s="14" t="n"/>
      <c r="J269" s="14" t="n"/>
      <c r="K269" s="16" t="n"/>
      <c r="L269" s="14" t="n"/>
      <c r="M269" s="14" t="n"/>
      <c r="N269" s="17" t="n"/>
      <c r="O269" s="14" t="n"/>
      <c r="P269" s="14" t="n"/>
    </row>
    <row r="270">
      <c r="A270" s="14" t="n"/>
      <c r="B270" s="14" t="n"/>
      <c r="C270" s="14" t="n"/>
      <c r="D270" s="15" t="n"/>
      <c r="E270" s="15">
        <f>IF(OR($D270="",$N270=""),"",EDATE($D270,12*$N270))</f>
        <v/>
      </c>
      <c r="F270" s="14">
        <f>IF($E270="","",IF(NOT(ISNUMBER($E270)),"人工确认",IF($E270&lt;TODAY(),"已逾期",IF($E270&lt;=TODAY()+180,"180天内","正常"))))</f>
        <v/>
      </c>
      <c r="G270" s="14" t="n"/>
      <c r="H270" s="15">
        <f>IF($E270="","",$E270-30)</f>
        <v/>
      </c>
      <c r="I270" s="14" t="n"/>
      <c r="J270" s="14" t="n"/>
      <c r="K270" s="16" t="n"/>
      <c r="L270" s="14" t="n"/>
      <c r="M270" s="14" t="n"/>
      <c r="N270" s="17" t="n"/>
      <c r="O270" s="14" t="n"/>
      <c r="P270" s="14" t="n"/>
    </row>
    <row r="271">
      <c r="A271" s="14" t="n"/>
      <c r="B271" s="14" t="n"/>
      <c r="C271" s="14" t="n"/>
      <c r="D271" s="15" t="n"/>
      <c r="E271" s="15">
        <f>IF(OR($D271="",$N271=""),"",EDATE($D271,12*$N271))</f>
        <v/>
      </c>
      <c r="F271" s="14">
        <f>IF($E271="","",IF(NOT(ISNUMBER($E271)),"人工确认",IF($E271&lt;TODAY(),"已逾期",IF($E271&lt;=TODAY()+180,"180天内","正常"))))</f>
        <v/>
      </c>
      <c r="G271" s="14" t="n"/>
      <c r="H271" s="15">
        <f>IF($E271="","",$E271-30)</f>
        <v/>
      </c>
      <c r="I271" s="14" t="n"/>
      <c r="J271" s="14" t="n"/>
      <c r="K271" s="16" t="n"/>
      <c r="L271" s="14" t="n"/>
      <c r="M271" s="14" t="n"/>
      <c r="N271" s="17" t="n"/>
      <c r="O271" s="14" t="n"/>
      <c r="P271" s="14" t="n"/>
    </row>
    <row r="272">
      <c r="A272" s="14" t="n"/>
      <c r="B272" s="14" t="n"/>
      <c r="C272" s="14" t="n"/>
      <c r="D272" s="15" t="n"/>
      <c r="E272" s="15">
        <f>IF(OR($D272="",$N272=""),"",EDATE($D272,12*$N272))</f>
        <v/>
      </c>
      <c r="F272" s="14">
        <f>IF($E272="","",IF(NOT(ISNUMBER($E272)),"人工确认",IF($E272&lt;TODAY(),"已逾期",IF($E272&lt;=TODAY()+180,"180天内","正常"))))</f>
        <v/>
      </c>
      <c r="G272" s="14" t="n"/>
      <c r="H272" s="15">
        <f>IF($E272="","",$E272-30)</f>
        <v/>
      </c>
      <c r="I272" s="14" t="n"/>
      <c r="J272" s="14" t="n"/>
      <c r="K272" s="16" t="n"/>
      <c r="L272" s="14" t="n"/>
      <c r="M272" s="14" t="n"/>
      <c r="N272" s="17" t="n"/>
      <c r="O272" s="14" t="n"/>
      <c r="P272" s="14" t="n"/>
    </row>
    <row r="273">
      <c r="A273" s="14" t="n"/>
      <c r="B273" s="14" t="n"/>
      <c r="C273" s="14" t="n"/>
      <c r="D273" s="15" t="n"/>
      <c r="E273" s="15">
        <f>IF(OR($D273="",$N273=""),"",EDATE($D273,12*$N273))</f>
        <v/>
      </c>
      <c r="F273" s="14">
        <f>IF($E273="","",IF(NOT(ISNUMBER($E273)),"人工确认",IF($E273&lt;TODAY(),"已逾期",IF($E273&lt;=TODAY()+180,"180天内","正常"))))</f>
        <v/>
      </c>
      <c r="G273" s="14" t="n"/>
      <c r="H273" s="15">
        <f>IF($E273="","",$E273-30)</f>
        <v/>
      </c>
      <c r="I273" s="14" t="n"/>
      <c r="J273" s="14" t="n"/>
      <c r="K273" s="16" t="n"/>
      <c r="L273" s="14" t="n"/>
      <c r="M273" s="14" t="n"/>
      <c r="N273" s="17" t="n"/>
      <c r="O273" s="14" t="n"/>
      <c r="P273" s="14" t="n"/>
    </row>
    <row r="274">
      <c r="A274" s="14" t="n"/>
      <c r="B274" s="14" t="n"/>
      <c r="C274" s="14" t="n"/>
      <c r="D274" s="15" t="n"/>
      <c r="E274" s="15">
        <f>IF(OR($D274="",$N274=""),"",EDATE($D274,12*$N274))</f>
        <v/>
      </c>
      <c r="F274" s="14">
        <f>IF($E274="","",IF(NOT(ISNUMBER($E274)),"人工确认",IF($E274&lt;TODAY(),"已逾期",IF($E274&lt;=TODAY()+180,"180天内","正常"))))</f>
        <v/>
      </c>
      <c r="G274" s="14" t="n"/>
      <c r="H274" s="15">
        <f>IF($E274="","",$E274-30)</f>
        <v/>
      </c>
      <c r="I274" s="14" t="n"/>
      <c r="J274" s="14" t="n"/>
      <c r="K274" s="16" t="n"/>
      <c r="L274" s="14" t="n"/>
      <c r="M274" s="14" t="n"/>
      <c r="N274" s="17" t="n"/>
      <c r="O274" s="14" t="n"/>
      <c r="P274" s="14" t="n"/>
    </row>
    <row r="275">
      <c r="A275" s="14" t="n"/>
      <c r="B275" s="14" t="n"/>
      <c r="C275" s="14" t="n"/>
      <c r="D275" s="15" t="n"/>
      <c r="E275" s="15">
        <f>IF(OR($D275="",$N275=""),"",EDATE($D275,12*$N275))</f>
        <v/>
      </c>
      <c r="F275" s="14">
        <f>IF($E275="","",IF(NOT(ISNUMBER($E275)),"人工确认",IF($E275&lt;TODAY(),"已逾期",IF($E275&lt;=TODAY()+180,"180天内","正常"))))</f>
        <v/>
      </c>
      <c r="G275" s="14" t="n"/>
      <c r="H275" s="15">
        <f>IF($E275="","",$E275-30)</f>
        <v/>
      </c>
      <c r="I275" s="14" t="n"/>
      <c r="J275" s="14" t="n"/>
      <c r="K275" s="16" t="n"/>
      <c r="L275" s="14" t="n"/>
      <c r="M275" s="14" t="n"/>
      <c r="N275" s="17" t="n"/>
      <c r="O275" s="14" t="n"/>
      <c r="P275" s="14" t="n"/>
    </row>
    <row r="276">
      <c r="A276" s="14" t="n"/>
      <c r="B276" s="14" t="n"/>
      <c r="C276" s="14" t="n"/>
      <c r="D276" s="15" t="n"/>
      <c r="E276" s="15">
        <f>IF(OR($D276="",$N276=""),"",EDATE($D276,12*$N276))</f>
        <v/>
      </c>
      <c r="F276" s="14">
        <f>IF($E276="","",IF(NOT(ISNUMBER($E276)),"人工确认",IF($E276&lt;TODAY(),"已逾期",IF($E276&lt;=TODAY()+180,"180天内","正常"))))</f>
        <v/>
      </c>
      <c r="G276" s="14" t="n"/>
      <c r="H276" s="15">
        <f>IF($E276="","",$E276-30)</f>
        <v/>
      </c>
      <c r="I276" s="14" t="n"/>
      <c r="J276" s="14" t="n"/>
      <c r="K276" s="16" t="n"/>
      <c r="L276" s="14" t="n"/>
      <c r="M276" s="14" t="n"/>
      <c r="N276" s="17" t="n"/>
      <c r="O276" s="14" t="n"/>
      <c r="P276" s="14" t="n"/>
    </row>
    <row r="277">
      <c r="A277" s="14" t="n"/>
      <c r="B277" s="14" t="n"/>
      <c r="C277" s="14" t="n"/>
      <c r="D277" s="15" t="n"/>
      <c r="E277" s="15">
        <f>IF(OR($D277="",$N277=""),"",EDATE($D277,12*$N277))</f>
        <v/>
      </c>
      <c r="F277" s="14">
        <f>IF($E277="","",IF(NOT(ISNUMBER($E277)),"人工确认",IF($E277&lt;TODAY(),"已逾期",IF($E277&lt;=TODAY()+180,"180天内","正常"))))</f>
        <v/>
      </c>
      <c r="G277" s="14" t="n"/>
      <c r="H277" s="15">
        <f>IF($E277="","",$E277-30)</f>
        <v/>
      </c>
      <c r="I277" s="14" t="n"/>
      <c r="J277" s="14" t="n"/>
      <c r="K277" s="16" t="n"/>
      <c r="L277" s="14" t="n"/>
      <c r="M277" s="14" t="n"/>
      <c r="N277" s="17" t="n"/>
      <c r="O277" s="14" t="n"/>
      <c r="P277" s="14" t="n"/>
    </row>
    <row r="278">
      <c r="A278" s="14" t="n"/>
      <c r="B278" s="14" t="n"/>
      <c r="C278" s="14" t="n"/>
      <c r="D278" s="15" t="n"/>
      <c r="E278" s="15">
        <f>IF(OR($D278="",$N278=""),"",EDATE($D278,12*$N278))</f>
        <v/>
      </c>
      <c r="F278" s="14">
        <f>IF($E278="","",IF(NOT(ISNUMBER($E278)),"人工确认",IF($E278&lt;TODAY(),"已逾期",IF($E278&lt;=TODAY()+180,"180天内","正常"))))</f>
        <v/>
      </c>
      <c r="G278" s="14" t="n"/>
      <c r="H278" s="15">
        <f>IF($E278="","",$E278-30)</f>
        <v/>
      </c>
      <c r="I278" s="14" t="n"/>
      <c r="J278" s="14" t="n"/>
      <c r="K278" s="16" t="n"/>
      <c r="L278" s="14" t="n"/>
      <c r="M278" s="14" t="n"/>
      <c r="N278" s="17" t="n"/>
      <c r="O278" s="14" t="n"/>
      <c r="P278" s="14" t="n"/>
    </row>
    <row r="279">
      <c r="A279" s="14" t="n"/>
      <c r="B279" s="14" t="n"/>
      <c r="C279" s="14" t="n"/>
      <c r="D279" s="15" t="n"/>
      <c r="E279" s="15">
        <f>IF(OR($D279="",$N279=""),"",EDATE($D279,12*$N279))</f>
        <v/>
      </c>
      <c r="F279" s="14">
        <f>IF($E279="","",IF(NOT(ISNUMBER($E279)),"人工确认",IF($E279&lt;TODAY(),"已逾期",IF($E279&lt;=TODAY()+180,"180天内","正常"))))</f>
        <v/>
      </c>
      <c r="G279" s="14" t="n"/>
      <c r="H279" s="15">
        <f>IF($E279="","",$E279-30)</f>
        <v/>
      </c>
      <c r="I279" s="14" t="n"/>
      <c r="J279" s="14" t="n"/>
      <c r="K279" s="16" t="n"/>
      <c r="L279" s="14" t="n"/>
      <c r="M279" s="14" t="n"/>
      <c r="N279" s="17" t="n"/>
      <c r="O279" s="14" t="n"/>
      <c r="P279" s="14" t="n"/>
    </row>
    <row r="280">
      <c r="A280" s="14" t="n"/>
      <c r="B280" s="14" t="n"/>
      <c r="C280" s="14" t="n"/>
      <c r="D280" s="15" t="n"/>
      <c r="E280" s="15">
        <f>IF(OR($D280="",$N280=""),"",EDATE($D280,12*$N280))</f>
        <v/>
      </c>
      <c r="F280" s="14">
        <f>IF($E280="","",IF(NOT(ISNUMBER($E280)),"人工确认",IF($E280&lt;TODAY(),"已逾期",IF($E280&lt;=TODAY()+180,"180天内","正常"))))</f>
        <v/>
      </c>
      <c r="G280" s="14" t="n"/>
      <c r="H280" s="15">
        <f>IF($E280="","",$E280-30)</f>
        <v/>
      </c>
      <c r="I280" s="14" t="n"/>
      <c r="J280" s="14" t="n"/>
      <c r="K280" s="16" t="n"/>
      <c r="L280" s="14" t="n"/>
      <c r="M280" s="14" t="n"/>
      <c r="N280" s="17" t="n"/>
      <c r="O280" s="14" t="n"/>
      <c r="P280" s="14" t="n"/>
    </row>
    <row r="281">
      <c r="A281" s="14" t="n"/>
      <c r="B281" s="14" t="n"/>
      <c r="C281" s="14" t="n"/>
      <c r="D281" s="15" t="n"/>
      <c r="E281" s="15">
        <f>IF(OR($D281="",$N281=""),"",EDATE($D281,12*$N281))</f>
        <v/>
      </c>
      <c r="F281" s="14">
        <f>IF($E281="","",IF(NOT(ISNUMBER($E281)),"人工确认",IF($E281&lt;TODAY(),"已逾期",IF($E281&lt;=TODAY()+180,"180天内","正常"))))</f>
        <v/>
      </c>
      <c r="G281" s="14" t="n"/>
      <c r="H281" s="15">
        <f>IF($E281="","",$E281-30)</f>
        <v/>
      </c>
      <c r="I281" s="14" t="n"/>
      <c r="J281" s="14" t="n"/>
      <c r="K281" s="16" t="n"/>
      <c r="L281" s="14" t="n"/>
      <c r="M281" s="14" t="n"/>
      <c r="N281" s="17" t="n"/>
      <c r="O281" s="14" t="n"/>
      <c r="P281" s="14" t="n"/>
    </row>
    <row r="282">
      <c r="A282" s="14" t="n"/>
      <c r="B282" s="14" t="n"/>
      <c r="C282" s="14" t="n"/>
      <c r="D282" s="15" t="n"/>
      <c r="E282" s="15">
        <f>IF(OR($D282="",$N282=""),"",EDATE($D282,12*$N282))</f>
        <v/>
      </c>
      <c r="F282" s="14">
        <f>IF($E282="","",IF(NOT(ISNUMBER($E282)),"人工确认",IF($E282&lt;TODAY(),"已逾期",IF($E282&lt;=TODAY()+180,"180天内","正常"))))</f>
        <v/>
      </c>
      <c r="G282" s="14" t="n"/>
      <c r="H282" s="15">
        <f>IF($E282="","",$E282-30)</f>
        <v/>
      </c>
      <c r="I282" s="14" t="n"/>
      <c r="J282" s="14" t="n"/>
      <c r="K282" s="16" t="n"/>
      <c r="L282" s="14" t="n"/>
      <c r="M282" s="14" t="n"/>
      <c r="N282" s="17" t="n"/>
      <c r="O282" s="14" t="n"/>
      <c r="P282" s="14" t="n"/>
    </row>
    <row r="283">
      <c r="A283" s="14" t="n"/>
      <c r="B283" s="14" t="n"/>
      <c r="C283" s="14" t="n"/>
      <c r="D283" s="15" t="n"/>
      <c r="E283" s="15">
        <f>IF(OR($D283="",$N283=""),"",EDATE($D283,12*$N283))</f>
        <v/>
      </c>
      <c r="F283" s="14">
        <f>IF($E283="","",IF(NOT(ISNUMBER($E283)),"人工确认",IF($E283&lt;TODAY(),"已逾期",IF($E283&lt;=TODAY()+180,"180天内","正常"))))</f>
        <v/>
      </c>
      <c r="G283" s="14" t="n"/>
      <c r="H283" s="15">
        <f>IF($E283="","",$E283-30)</f>
        <v/>
      </c>
      <c r="I283" s="14" t="n"/>
      <c r="J283" s="14" t="n"/>
      <c r="K283" s="16" t="n"/>
      <c r="L283" s="14" t="n"/>
      <c r="M283" s="14" t="n"/>
      <c r="N283" s="17" t="n"/>
      <c r="O283" s="14" t="n"/>
      <c r="P283" s="14" t="n"/>
    </row>
    <row r="284">
      <c r="A284" s="14" t="n"/>
      <c r="B284" s="14" t="n"/>
      <c r="C284" s="14" t="n"/>
      <c r="D284" s="15" t="n"/>
      <c r="E284" s="15">
        <f>IF(OR($D284="",$N284=""),"",EDATE($D284,12*$N284))</f>
        <v/>
      </c>
      <c r="F284" s="14">
        <f>IF($E284="","",IF(NOT(ISNUMBER($E284)),"人工确认",IF($E284&lt;TODAY(),"已逾期",IF($E284&lt;=TODAY()+180,"180天内","正常"))))</f>
        <v/>
      </c>
      <c r="G284" s="14" t="n"/>
      <c r="H284" s="15">
        <f>IF($E284="","",$E284-30)</f>
        <v/>
      </c>
      <c r="I284" s="14" t="n"/>
      <c r="J284" s="14" t="n"/>
      <c r="K284" s="16" t="n"/>
      <c r="L284" s="14" t="n"/>
      <c r="M284" s="14" t="n"/>
      <c r="N284" s="17" t="n"/>
      <c r="O284" s="14" t="n"/>
      <c r="P284" s="14" t="n"/>
    </row>
    <row r="285">
      <c r="A285" s="14" t="n"/>
      <c r="B285" s="14" t="n"/>
      <c r="C285" s="14" t="n"/>
      <c r="D285" s="15" t="n"/>
      <c r="E285" s="15">
        <f>IF(OR($D285="",$N285=""),"",EDATE($D285,12*$N285))</f>
        <v/>
      </c>
      <c r="F285" s="14">
        <f>IF($E285="","",IF(NOT(ISNUMBER($E285)),"人工确认",IF($E285&lt;TODAY(),"已逾期",IF($E285&lt;=TODAY()+180,"180天内","正常"))))</f>
        <v/>
      </c>
      <c r="G285" s="14" t="n"/>
      <c r="H285" s="15">
        <f>IF($E285="","",$E285-30)</f>
        <v/>
      </c>
      <c r="I285" s="14" t="n"/>
      <c r="J285" s="14" t="n"/>
      <c r="K285" s="16" t="n"/>
      <c r="L285" s="14" t="n"/>
      <c r="M285" s="14" t="n"/>
      <c r="N285" s="17" t="n"/>
      <c r="O285" s="14" t="n"/>
      <c r="P285" s="14" t="n"/>
    </row>
    <row r="286">
      <c r="A286" s="14" t="n"/>
      <c r="B286" s="14" t="n"/>
      <c r="C286" s="14" t="n"/>
      <c r="D286" s="15" t="n"/>
      <c r="E286" s="15">
        <f>IF(OR($D286="",$N286=""),"",EDATE($D286,12*$N286))</f>
        <v/>
      </c>
      <c r="F286" s="14">
        <f>IF($E286="","",IF(NOT(ISNUMBER($E286)),"人工确认",IF($E286&lt;TODAY(),"已逾期",IF($E286&lt;=TODAY()+180,"180天内","正常"))))</f>
        <v/>
      </c>
      <c r="G286" s="14" t="n"/>
      <c r="H286" s="15">
        <f>IF($E286="","",$E286-30)</f>
        <v/>
      </c>
      <c r="I286" s="14" t="n"/>
      <c r="J286" s="14" t="n"/>
      <c r="K286" s="16" t="n"/>
      <c r="L286" s="14" t="n"/>
      <c r="M286" s="14" t="n"/>
      <c r="N286" s="17" t="n"/>
      <c r="O286" s="14" t="n"/>
      <c r="P286" s="14" t="n"/>
    </row>
    <row r="287">
      <c r="A287" s="14" t="n"/>
      <c r="B287" s="14" t="n"/>
      <c r="C287" s="14" t="n"/>
      <c r="D287" s="15" t="n"/>
      <c r="E287" s="15">
        <f>IF(OR($D287="",$N287=""),"",EDATE($D287,12*$N287))</f>
        <v/>
      </c>
      <c r="F287" s="14">
        <f>IF($E287="","",IF(NOT(ISNUMBER($E287)),"人工确认",IF($E287&lt;TODAY(),"已逾期",IF($E287&lt;=TODAY()+180,"180天内","正常"))))</f>
        <v/>
      </c>
      <c r="G287" s="14" t="n"/>
      <c r="H287" s="15">
        <f>IF($E287="","",$E287-30)</f>
        <v/>
      </c>
      <c r="I287" s="14" t="n"/>
      <c r="J287" s="14" t="n"/>
      <c r="K287" s="16" t="n"/>
      <c r="L287" s="14" t="n"/>
      <c r="M287" s="14" t="n"/>
      <c r="N287" s="17" t="n"/>
      <c r="O287" s="14" t="n"/>
      <c r="P287" s="14" t="n"/>
    </row>
    <row r="288">
      <c r="A288" s="14" t="n"/>
      <c r="B288" s="14" t="n"/>
      <c r="C288" s="14" t="n"/>
      <c r="D288" s="15" t="n"/>
      <c r="E288" s="15">
        <f>IF(OR($D288="",$N288=""),"",EDATE($D288,12*$N288))</f>
        <v/>
      </c>
      <c r="F288" s="14">
        <f>IF($E288="","",IF(NOT(ISNUMBER($E288)),"人工确认",IF($E288&lt;TODAY(),"已逾期",IF($E288&lt;=TODAY()+180,"180天内","正常"))))</f>
        <v/>
      </c>
      <c r="G288" s="14" t="n"/>
      <c r="H288" s="15">
        <f>IF($E288="","",$E288-30)</f>
        <v/>
      </c>
      <c r="I288" s="14" t="n"/>
      <c r="J288" s="14" t="n"/>
      <c r="K288" s="16" t="n"/>
      <c r="L288" s="14" t="n"/>
      <c r="M288" s="14" t="n"/>
      <c r="N288" s="17" t="n"/>
      <c r="O288" s="14" t="n"/>
      <c r="P288" s="14" t="n"/>
    </row>
    <row r="289">
      <c r="A289" s="14" t="n"/>
      <c r="B289" s="14" t="n"/>
      <c r="C289" s="14" t="n"/>
      <c r="D289" s="15" t="n"/>
      <c r="E289" s="15">
        <f>IF(OR($D289="",$N289=""),"",EDATE($D289,12*$N289))</f>
        <v/>
      </c>
      <c r="F289" s="14">
        <f>IF($E289="","",IF(NOT(ISNUMBER($E289)),"人工确认",IF($E289&lt;TODAY(),"已逾期",IF($E289&lt;=TODAY()+180,"180天内","正常"))))</f>
        <v/>
      </c>
      <c r="G289" s="14" t="n"/>
      <c r="H289" s="15">
        <f>IF($E289="","",$E289-30)</f>
        <v/>
      </c>
      <c r="I289" s="14" t="n"/>
      <c r="J289" s="14" t="n"/>
      <c r="K289" s="16" t="n"/>
      <c r="L289" s="14" t="n"/>
      <c r="M289" s="14" t="n"/>
      <c r="N289" s="17" t="n"/>
      <c r="O289" s="14" t="n"/>
      <c r="P289" s="14" t="n"/>
    </row>
    <row r="290">
      <c r="A290" s="14" t="n"/>
      <c r="B290" s="14" t="n"/>
      <c r="C290" s="14" t="n"/>
      <c r="D290" s="15" t="n"/>
      <c r="E290" s="15">
        <f>IF(OR($D290="",$N290=""),"",EDATE($D290,12*$N290))</f>
        <v/>
      </c>
      <c r="F290" s="14">
        <f>IF($E290="","",IF(NOT(ISNUMBER($E290)),"人工确认",IF($E290&lt;TODAY(),"已逾期",IF($E290&lt;=TODAY()+180,"180天内","正常"))))</f>
        <v/>
      </c>
      <c r="G290" s="14" t="n"/>
      <c r="H290" s="15">
        <f>IF($E290="","",$E290-30)</f>
        <v/>
      </c>
      <c r="I290" s="14" t="n"/>
      <c r="J290" s="14" t="n"/>
      <c r="K290" s="16" t="n"/>
      <c r="L290" s="14" t="n"/>
      <c r="M290" s="14" t="n"/>
      <c r="N290" s="17" t="n"/>
      <c r="O290" s="14" t="n"/>
      <c r="P290" s="14" t="n"/>
    </row>
    <row r="291">
      <c r="A291" s="14" t="n"/>
      <c r="B291" s="14" t="n"/>
      <c r="C291" s="14" t="n"/>
      <c r="D291" s="15" t="n"/>
      <c r="E291" s="15">
        <f>IF(OR($D291="",$N291=""),"",EDATE($D291,12*$N291))</f>
        <v/>
      </c>
      <c r="F291" s="14">
        <f>IF($E291="","",IF(NOT(ISNUMBER($E291)),"人工确认",IF($E291&lt;TODAY(),"已逾期",IF($E291&lt;=TODAY()+180,"180天内","正常"))))</f>
        <v/>
      </c>
      <c r="G291" s="14" t="n"/>
      <c r="H291" s="15">
        <f>IF($E291="","",$E291-30)</f>
        <v/>
      </c>
      <c r="I291" s="14" t="n"/>
      <c r="J291" s="14" t="n"/>
      <c r="K291" s="16" t="n"/>
      <c r="L291" s="14" t="n"/>
      <c r="M291" s="14" t="n"/>
      <c r="N291" s="17" t="n"/>
      <c r="O291" s="14" t="n"/>
      <c r="P291" s="14" t="n"/>
    </row>
    <row r="292">
      <c r="A292" s="14" t="n"/>
      <c r="B292" s="14" t="n"/>
      <c r="C292" s="14" t="n"/>
      <c r="D292" s="15" t="n"/>
      <c r="E292" s="15">
        <f>IF(OR($D292="",$N292=""),"",EDATE($D292,12*$N292))</f>
        <v/>
      </c>
      <c r="F292" s="14">
        <f>IF($E292="","",IF(NOT(ISNUMBER($E292)),"人工确认",IF($E292&lt;TODAY(),"已逾期",IF($E292&lt;=TODAY()+180,"180天内","正常"))))</f>
        <v/>
      </c>
      <c r="G292" s="14" t="n"/>
      <c r="H292" s="15">
        <f>IF($E292="","",$E292-30)</f>
        <v/>
      </c>
      <c r="I292" s="14" t="n"/>
      <c r="J292" s="14" t="n"/>
      <c r="K292" s="16" t="n"/>
      <c r="L292" s="14" t="n"/>
      <c r="M292" s="14" t="n"/>
      <c r="N292" s="17" t="n"/>
      <c r="O292" s="14" t="n"/>
      <c r="P292" s="14" t="n"/>
    </row>
    <row r="293">
      <c r="A293" s="14" t="n"/>
      <c r="B293" s="14" t="n"/>
      <c r="C293" s="14" t="n"/>
      <c r="D293" s="15" t="n"/>
      <c r="E293" s="15">
        <f>IF(OR($D293="",$N293=""),"",EDATE($D293,12*$N293))</f>
        <v/>
      </c>
      <c r="F293" s="14">
        <f>IF($E293="","",IF(NOT(ISNUMBER($E293)),"人工确认",IF($E293&lt;TODAY(),"已逾期",IF($E293&lt;=TODAY()+180,"180天内","正常"))))</f>
        <v/>
      </c>
      <c r="G293" s="14" t="n"/>
      <c r="H293" s="15">
        <f>IF($E293="","",$E293-30)</f>
        <v/>
      </c>
      <c r="I293" s="14" t="n"/>
      <c r="J293" s="14" t="n"/>
      <c r="K293" s="16" t="n"/>
      <c r="L293" s="14" t="n"/>
      <c r="M293" s="14" t="n"/>
      <c r="N293" s="17" t="n"/>
      <c r="O293" s="14" t="n"/>
      <c r="P293" s="14" t="n"/>
    </row>
    <row r="294">
      <c r="A294" s="14" t="n"/>
      <c r="B294" s="14" t="n"/>
      <c r="C294" s="14" t="n"/>
      <c r="D294" s="15" t="n"/>
      <c r="E294" s="15">
        <f>IF(OR($D294="",$N294=""),"",EDATE($D294,12*$N294))</f>
        <v/>
      </c>
      <c r="F294" s="14">
        <f>IF($E294="","",IF(NOT(ISNUMBER($E294)),"人工确认",IF($E294&lt;TODAY(),"已逾期",IF($E294&lt;=TODAY()+180,"180天内","正常"))))</f>
        <v/>
      </c>
      <c r="G294" s="14" t="n"/>
      <c r="H294" s="15">
        <f>IF($E294="","",$E294-30)</f>
        <v/>
      </c>
      <c r="I294" s="14" t="n"/>
      <c r="J294" s="14" t="n"/>
      <c r="K294" s="16" t="n"/>
      <c r="L294" s="14" t="n"/>
      <c r="M294" s="14" t="n"/>
      <c r="N294" s="17" t="n"/>
      <c r="O294" s="14" t="n"/>
      <c r="P294" s="14" t="n"/>
    </row>
    <row r="295">
      <c r="A295" s="14" t="n"/>
      <c r="B295" s="14" t="n"/>
      <c r="C295" s="14" t="n"/>
      <c r="D295" s="15" t="n"/>
      <c r="E295" s="15">
        <f>IF(OR($D295="",$N295=""),"",EDATE($D295,12*$N295))</f>
        <v/>
      </c>
      <c r="F295" s="14">
        <f>IF($E295="","",IF(NOT(ISNUMBER($E295)),"人工确认",IF($E295&lt;TODAY(),"已逾期",IF($E295&lt;=TODAY()+180,"180天内","正常"))))</f>
        <v/>
      </c>
      <c r="G295" s="14" t="n"/>
      <c r="H295" s="15">
        <f>IF($E295="","",$E295-30)</f>
        <v/>
      </c>
      <c r="I295" s="14" t="n"/>
      <c r="J295" s="14" t="n"/>
      <c r="K295" s="16" t="n"/>
      <c r="L295" s="14" t="n"/>
      <c r="M295" s="14" t="n"/>
      <c r="N295" s="17" t="n"/>
      <c r="O295" s="14" t="n"/>
      <c r="P295" s="14" t="n"/>
    </row>
    <row r="296">
      <c r="A296" s="14" t="n"/>
      <c r="B296" s="14" t="n"/>
      <c r="C296" s="14" t="n"/>
      <c r="D296" s="15" t="n"/>
      <c r="E296" s="15">
        <f>IF(OR($D296="",$N296=""),"",EDATE($D296,12*$N296))</f>
        <v/>
      </c>
      <c r="F296" s="14">
        <f>IF($E296="","",IF(NOT(ISNUMBER($E296)),"人工确认",IF($E296&lt;TODAY(),"已逾期",IF($E296&lt;=TODAY()+180,"180天内","正常"))))</f>
        <v/>
      </c>
      <c r="G296" s="14" t="n"/>
      <c r="H296" s="15">
        <f>IF($E296="","",$E296-30)</f>
        <v/>
      </c>
      <c r="I296" s="14" t="n"/>
      <c r="J296" s="14" t="n"/>
      <c r="K296" s="16" t="n"/>
      <c r="L296" s="14" t="n"/>
      <c r="M296" s="14" t="n"/>
      <c r="N296" s="17" t="n"/>
      <c r="O296" s="14" t="n"/>
      <c r="P296" s="14" t="n"/>
    </row>
    <row r="297">
      <c r="A297" s="14" t="n"/>
      <c r="B297" s="14" t="n"/>
      <c r="C297" s="14" t="n"/>
      <c r="D297" s="15" t="n"/>
      <c r="E297" s="15">
        <f>IF(OR($D297="",$N297=""),"",EDATE($D297,12*$N297))</f>
        <v/>
      </c>
      <c r="F297" s="14">
        <f>IF($E297="","",IF(NOT(ISNUMBER($E297)),"人工确认",IF($E297&lt;TODAY(),"已逾期",IF($E297&lt;=TODAY()+180,"180天内","正常"))))</f>
        <v/>
      </c>
      <c r="G297" s="14" t="n"/>
      <c r="H297" s="15">
        <f>IF($E297="","",$E297-30)</f>
        <v/>
      </c>
      <c r="I297" s="14" t="n"/>
      <c r="J297" s="14" t="n"/>
      <c r="K297" s="16" t="n"/>
      <c r="L297" s="14" t="n"/>
      <c r="M297" s="14" t="n"/>
      <c r="N297" s="17" t="n"/>
      <c r="O297" s="14" t="n"/>
      <c r="P297" s="14" t="n"/>
    </row>
    <row r="298">
      <c r="A298" s="14" t="n"/>
      <c r="B298" s="14" t="n"/>
      <c r="C298" s="14" t="n"/>
      <c r="D298" s="15" t="n"/>
      <c r="E298" s="15">
        <f>IF(OR($D298="",$N298=""),"",EDATE($D298,12*$N298))</f>
        <v/>
      </c>
      <c r="F298" s="14">
        <f>IF($E298="","",IF(NOT(ISNUMBER($E298)),"人工确认",IF($E298&lt;TODAY(),"已逾期",IF($E298&lt;=TODAY()+180,"180天内","正常"))))</f>
        <v/>
      </c>
      <c r="G298" s="14" t="n"/>
      <c r="H298" s="15">
        <f>IF($E298="","",$E298-30)</f>
        <v/>
      </c>
      <c r="I298" s="14" t="n"/>
      <c r="J298" s="14" t="n"/>
      <c r="K298" s="16" t="n"/>
      <c r="L298" s="14" t="n"/>
      <c r="M298" s="14" t="n"/>
      <c r="N298" s="17" t="n"/>
      <c r="O298" s="14" t="n"/>
      <c r="P298" s="14" t="n"/>
    </row>
    <row r="299">
      <c r="A299" s="14" t="n"/>
      <c r="B299" s="14" t="n"/>
      <c r="C299" s="14" t="n"/>
      <c r="D299" s="15" t="n"/>
      <c r="E299" s="15">
        <f>IF(OR($D299="",$N299=""),"",EDATE($D299,12*$N299))</f>
        <v/>
      </c>
      <c r="F299" s="14">
        <f>IF($E299="","",IF(NOT(ISNUMBER($E299)),"人工确认",IF($E299&lt;TODAY(),"已逾期",IF($E299&lt;=TODAY()+180,"180天内","正常"))))</f>
        <v/>
      </c>
      <c r="G299" s="14" t="n"/>
      <c r="H299" s="15">
        <f>IF($E299="","",$E299-30)</f>
        <v/>
      </c>
      <c r="I299" s="14" t="n"/>
      <c r="J299" s="14" t="n"/>
      <c r="K299" s="16" t="n"/>
      <c r="L299" s="14" t="n"/>
      <c r="M299" s="14" t="n"/>
      <c r="N299" s="17" t="n"/>
      <c r="O299" s="14" t="n"/>
      <c r="P299" s="14" t="n"/>
    </row>
    <row r="300">
      <c r="A300" s="14" t="n"/>
      <c r="B300" s="14" t="n"/>
      <c r="C300" s="14" t="n"/>
      <c r="D300" s="15" t="n"/>
      <c r="E300" s="15">
        <f>IF(OR($D300="",$N300=""),"",EDATE($D300,12*$N300))</f>
        <v/>
      </c>
      <c r="F300" s="14">
        <f>IF($E300="","",IF(NOT(ISNUMBER($E300)),"人工确认",IF($E300&lt;TODAY(),"已逾期",IF($E300&lt;=TODAY()+180,"180天内","正常"))))</f>
        <v/>
      </c>
      <c r="G300" s="14" t="n"/>
      <c r="H300" s="15">
        <f>IF($E300="","",$E300-30)</f>
        <v/>
      </c>
      <c r="I300" s="14" t="n"/>
      <c r="J300" s="14" t="n"/>
      <c r="K300" s="16" t="n"/>
      <c r="L300" s="14" t="n"/>
      <c r="M300" s="14" t="n"/>
      <c r="N300" s="17" t="n"/>
      <c r="O300" s="14" t="n"/>
      <c r="P300" s="14" t="n"/>
    </row>
    <row r="301">
      <c r="A301" s="14" t="n"/>
      <c r="B301" s="14" t="n"/>
      <c r="C301" s="14" t="n"/>
      <c r="D301" s="15" t="n"/>
      <c r="E301" s="15">
        <f>IF(OR($D301="",$N301=""),"",EDATE($D301,12*$N301))</f>
        <v/>
      </c>
      <c r="F301" s="14">
        <f>IF($E301="","",IF(NOT(ISNUMBER($E301)),"人工确认",IF($E301&lt;TODAY(),"已逾期",IF($E301&lt;=TODAY()+180,"180天内","正常"))))</f>
        <v/>
      </c>
      <c r="G301" s="14" t="n"/>
      <c r="H301" s="15">
        <f>IF($E301="","",$E301-30)</f>
        <v/>
      </c>
      <c r="I301" s="14" t="n"/>
      <c r="J301" s="14" t="n"/>
      <c r="K301" s="16" t="n"/>
      <c r="L301" s="14" t="n"/>
      <c r="M301" s="14" t="n"/>
      <c r="N301" s="17" t="n"/>
      <c r="O301" s="14" t="n"/>
      <c r="P301" s="14" t="n"/>
    </row>
    <row r="302">
      <c r="A302" s="14" t="n"/>
      <c r="B302" s="14" t="n"/>
      <c r="C302" s="14" t="n"/>
      <c r="D302" s="15" t="n"/>
      <c r="E302" s="15">
        <f>IF(OR($D302="",$N302=""),"",EDATE($D302,12*$N302))</f>
        <v/>
      </c>
      <c r="F302" s="14">
        <f>IF($E302="","",IF(NOT(ISNUMBER($E302)),"人工确认",IF($E302&lt;TODAY(),"已逾期",IF($E302&lt;=TODAY()+180,"180天内","正常"))))</f>
        <v/>
      </c>
      <c r="G302" s="14" t="n"/>
      <c r="H302" s="15">
        <f>IF($E302="","",$E302-30)</f>
        <v/>
      </c>
      <c r="I302" s="14" t="n"/>
      <c r="J302" s="14" t="n"/>
      <c r="K302" s="16" t="n"/>
      <c r="L302" s="14" t="n"/>
      <c r="M302" s="14" t="n"/>
      <c r="N302" s="17" t="n"/>
      <c r="O302" s="14" t="n"/>
      <c r="P302" s="14" t="n"/>
    </row>
    <row r="303">
      <c r="A303" s="14" t="n"/>
      <c r="B303" s="14" t="n"/>
      <c r="C303" s="14" t="n"/>
      <c r="D303" s="15" t="n"/>
      <c r="E303" s="15">
        <f>IF(OR($D303="",$N303=""),"",EDATE($D303,12*$N303))</f>
        <v/>
      </c>
      <c r="F303" s="14">
        <f>IF($E303="","",IF(NOT(ISNUMBER($E303)),"人工确认",IF($E303&lt;TODAY(),"已逾期",IF($E303&lt;=TODAY()+180,"180天内","正常"))))</f>
        <v/>
      </c>
      <c r="G303" s="14" t="n"/>
      <c r="H303" s="15">
        <f>IF($E303="","",$E303-30)</f>
        <v/>
      </c>
      <c r="I303" s="14" t="n"/>
      <c r="J303" s="14" t="n"/>
      <c r="K303" s="16" t="n"/>
      <c r="L303" s="14" t="n"/>
      <c r="M303" s="14" t="n"/>
      <c r="N303" s="17" t="n"/>
      <c r="O303" s="14" t="n"/>
      <c r="P303" s="14" t="n"/>
    </row>
    <row r="304">
      <c r="A304" s="14" t="n"/>
      <c r="B304" s="14" t="n"/>
      <c r="C304" s="14" t="n"/>
      <c r="D304" s="15" t="n"/>
      <c r="E304" s="15">
        <f>IF(OR($D304="",$N304=""),"",EDATE($D304,12*$N304))</f>
        <v/>
      </c>
      <c r="F304" s="14">
        <f>IF($E304="","",IF(NOT(ISNUMBER($E304)),"人工确认",IF($E304&lt;TODAY(),"已逾期",IF($E304&lt;=TODAY()+180,"180天内","正常"))))</f>
        <v/>
      </c>
      <c r="G304" s="14" t="n"/>
      <c r="H304" s="15">
        <f>IF($E304="","",$E304-30)</f>
        <v/>
      </c>
      <c r="I304" s="14" t="n"/>
      <c r="J304" s="14" t="n"/>
      <c r="K304" s="16" t="n"/>
      <c r="L304" s="14" t="n"/>
      <c r="M304" s="14" t="n"/>
      <c r="N304" s="17" t="n"/>
      <c r="O304" s="14" t="n"/>
      <c r="P304" s="14" t="n"/>
    </row>
    <row r="305">
      <c r="A305" s="14" t="n"/>
      <c r="B305" s="14" t="n"/>
      <c r="C305" s="14" t="n"/>
      <c r="D305" s="15" t="n"/>
      <c r="E305" s="15">
        <f>IF(OR($D305="",$N305=""),"",EDATE($D305,12*$N305))</f>
        <v/>
      </c>
      <c r="F305" s="14">
        <f>IF($E305="","",IF(NOT(ISNUMBER($E305)),"人工确认",IF($E305&lt;TODAY(),"已逾期",IF($E305&lt;=TODAY()+180,"180天内","正常"))))</f>
        <v/>
      </c>
      <c r="G305" s="14" t="n"/>
      <c r="H305" s="15">
        <f>IF($E305="","",$E305-30)</f>
        <v/>
      </c>
      <c r="I305" s="14" t="n"/>
      <c r="J305" s="14" t="n"/>
      <c r="K305" s="16" t="n"/>
      <c r="L305" s="14" t="n"/>
      <c r="M305" s="14" t="n"/>
      <c r="N305" s="17" t="n"/>
      <c r="O305" s="14" t="n"/>
      <c r="P305" s="14" t="n"/>
    </row>
    <row r="306">
      <c r="A306" s="14" t="n"/>
      <c r="B306" s="14" t="n"/>
      <c r="C306" s="14" t="n"/>
      <c r="D306" s="15" t="n"/>
      <c r="E306" s="15">
        <f>IF(OR($D306="",$N306=""),"",EDATE($D306,12*$N306))</f>
        <v/>
      </c>
      <c r="F306" s="14">
        <f>IF($E306="","",IF(NOT(ISNUMBER($E306)),"人工确认",IF($E306&lt;TODAY(),"已逾期",IF($E306&lt;=TODAY()+180,"180天内","正常"))))</f>
        <v/>
      </c>
      <c r="G306" s="14" t="n"/>
      <c r="H306" s="15">
        <f>IF($E306="","",$E306-30)</f>
        <v/>
      </c>
      <c r="I306" s="14" t="n"/>
      <c r="J306" s="14" t="n"/>
      <c r="K306" s="16" t="n"/>
      <c r="L306" s="14" t="n"/>
      <c r="M306" s="14" t="n"/>
      <c r="N306" s="17" t="n"/>
      <c r="O306" s="14" t="n"/>
      <c r="P306" s="14" t="n"/>
    </row>
    <row r="307">
      <c r="A307" s="14" t="n"/>
      <c r="B307" s="14" t="n"/>
      <c r="C307" s="14" t="n"/>
      <c r="D307" s="15" t="n"/>
      <c r="E307" s="15">
        <f>IF(OR($D307="",$N307=""),"",EDATE($D307,12*$N307))</f>
        <v/>
      </c>
      <c r="F307" s="14">
        <f>IF($E307="","",IF(NOT(ISNUMBER($E307)),"人工确认",IF($E307&lt;TODAY(),"已逾期",IF($E307&lt;=TODAY()+180,"180天内","正常"))))</f>
        <v/>
      </c>
      <c r="G307" s="14" t="n"/>
      <c r="H307" s="15">
        <f>IF($E307="","",$E307-30)</f>
        <v/>
      </c>
      <c r="I307" s="14" t="n"/>
      <c r="J307" s="14" t="n"/>
      <c r="K307" s="16" t="n"/>
      <c r="L307" s="14" t="n"/>
      <c r="M307" s="14" t="n"/>
      <c r="N307" s="17" t="n"/>
      <c r="O307" s="14" t="n"/>
      <c r="P307" s="14" t="n"/>
    </row>
    <row r="308">
      <c r="A308" s="14" t="n"/>
      <c r="B308" s="14" t="n"/>
      <c r="C308" s="14" t="n"/>
      <c r="D308" s="15" t="n"/>
      <c r="E308" s="15">
        <f>IF(OR($D308="",$N308=""),"",EDATE($D308,12*$N308))</f>
        <v/>
      </c>
      <c r="F308" s="14">
        <f>IF($E308="","",IF(NOT(ISNUMBER($E308)),"人工确认",IF($E308&lt;TODAY(),"已逾期",IF($E308&lt;=TODAY()+180,"180天内","正常"))))</f>
        <v/>
      </c>
      <c r="G308" s="14" t="n"/>
      <c r="H308" s="15">
        <f>IF($E308="","",$E308-30)</f>
        <v/>
      </c>
      <c r="I308" s="14" t="n"/>
      <c r="J308" s="14" t="n"/>
      <c r="K308" s="16" t="n"/>
      <c r="L308" s="14" t="n"/>
      <c r="M308" s="14" t="n"/>
      <c r="N308" s="17" t="n"/>
      <c r="O308" s="14" t="n"/>
      <c r="P308" s="14" t="n"/>
    </row>
    <row r="309">
      <c r="A309" s="14" t="n"/>
      <c r="B309" s="14" t="n"/>
      <c r="C309" s="14" t="n"/>
      <c r="D309" s="15" t="n"/>
      <c r="E309" s="15">
        <f>IF(OR($D309="",$N309=""),"",EDATE($D309,12*$N309))</f>
        <v/>
      </c>
      <c r="F309" s="14">
        <f>IF($E309="","",IF(NOT(ISNUMBER($E309)),"人工确认",IF($E309&lt;TODAY(),"已逾期",IF($E309&lt;=TODAY()+180,"180天内","正常"))))</f>
        <v/>
      </c>
      <c r="G309" s="14" t="n"/>
      <c r="H309" s="15">
        <f>IF($E309="","",$E309-30)</f>
        <v/>
      </c>
      <c r="I309" s="14" t="n"/>
      <c r="J309" s="14" t="n"/>
      <c r="K309" s="16" t="n"/>
      <c r="L309" s="14" t="n"/>
      <c r="M309" s="14" t="n"/>
      <c r="N309" s="17" t="n"/>
      <c r="O309" s="14" t="n"/>
      <c r="P309" s="14" t="n"/>
    </row>
    <row r="310">
      <c r="A310" s="14" t="n"/>
      <c r="B310" s="14" t="n"/>
      <c r="C310" s="14" t="n"/>
      <c r="D310" s="15" t="n"/>
      <c r="E310" s="15">
        <f>IF(OR($D310="",$N310=""),"",EDATE($D310,12*$N310))</f>
        <v/>
      </c>
      <c r="F310" s="14">
        <f>IF($E310="","",IF(NOT(ISNUMBER($E310)),"人工确认",IF($E310&lt;TODAY(),"已逾期",IF($E310&lt;=TODAY()+180,"180天内","正常"))))</f>
        <v/>
      </c>
      <c r="G310" s="14" t="n"/>
      <c r="H310" s="15">
        <f>IF($E310="","",$E310-30)</f>
        <v/>
      </c>
      <c r="I310" s="14" t="n"/>
      <c r="J310" s="14" t="n"/>
      <c r="K310" s="16" t="n"/>
      <c r="L310" s="14" t="n"/>
      <c r="M310" s="14" t="n"/>
      <c r="N310" s="17" t="n"/>
      <c r="O310" s="14" t="n"/>
      <c r="P310" s="14" t="n"/>
    </row>
    <row r="311">
      <c r="A311" s="14" t="n"/>
      <c r="B311" s="14" t="n"/>
      <c r="C311" s="14" t="n"/>
      <c r="D311" s="15" t="n"/>
      <c r="E311" s="15">
        <f>IF(OR($D311="",$N311=""),"",EDATE($D311,12*$N311))</f>
        <v/>
      </c>
      <c r="F311" s="14">
        <f>IF($E311="","",IF(NOT(ISNUMBER($E311)),"人工确认",IF($E311&lt;TODAY(),"已逾期",IF($E311&lt;=TODAY()+180,"180天内","正常"))))</f>
        <v/>
      </c>
      <c r="G311" s="14" t="n"/>
      <c r="H311" s="15">
        <f>IF($E311="","",$E311-30)</f>
        <v/>
      </c>
      <c r="I311" s="14" t="n"/>
      <c r="J311" s="14" t="n"/>
      <c r="K311" s="16" t="n"/>
      <c r="L311" s="14" t="n"/>
      <c r="M311" s="14" t="n"/>
      <c r="N311" s="17" t="n"/>
      <c r="O311" s="14" t="n"/>
      <c r="P311" s="14" t="n"/>
    </row>
    <row r="312">
      <c r="A312" s="14" t="n"/>
      <c r="B312" s="14" t="n"/>
      <c r="C312" s="14" t="n"/>
      <c r="D312" s="15" t="n"/>
      <c r="E312" s="15">
        <f>IF(OR($D312="",$N312=""),"",EDATE($D312,12*$N312))</f>
        <v/>
      </c>
      <c r="F312" s="14">
        <f>IF($E312="","",IF(NOT(ISNUMBER($E312)),"人工确认",IF($E312&lt;TODAY(),"已逾期",IF($E312&lt;=TODAY()+180,"180天内","正常"))))</f>
        <v/>
      </c>
      <c r="G312" s="14" t="n"/>
      <c r="H312" s="15">
        <f>IF($E312="","",$E312-30)</f>
        <v/>
      </c>
      <c r="I312" s="14" t="n"/>
      <c r="J312" s="14" t="n"/>
      <c r="K312" s="16" t="n"/>
      <c r="L312" s="14" t="n"/>
      <c r="M312" s="14" t="n"/>
      <c r="N312" s="17" t="n"/>
      <c r="O312" s="14" t="n"/>
      <c r="P312" s="14" t="n"/>
    </row>
    <row r="313">
      <c r="A313" s="14" t="n"/>
      <c r="B313" s="14" t="n"/>
      <c r="C313" s="14" t="n"/>
      <c r="D313" s="15" t="n"/>
      <c r="E313" s="15">
        <f>IF(OR($D313="",$N313=""),"",EDATE($D313,12*$N313))</f>
        <v/>
      </c>
      <c r="F313" s="14">
        <f>IF($E313="","",IF(NOT(ISNUMBER($E313)),"人工确认",IF($E313&lt;TODAY(),"已逾期",IF($E313&lt;=TODAY()+180,"180天内","正常"))))</f>
        <v/>
      </c>
      <c r="G313" s="14" t="n"/>
      <c r="H313" s="15">
        <f>IF($E313="","",$E313-30)</f>
        <v/>
      </c>
      <c r="I313" s="14" t="n"/>
      <c r="J313" s="14" t="n"/>
      <c r="K313" s="16" t="n"/>
      <c r="L313" s="14" t="n"/>
      <c r="M313" s="14" t="n"/>
      <c r="N313" s="17" t="n"/>
      <c r="O313" s="14" t="n"/>
      <c r="P313" s="14" t="n"/>
    </row>
    <row r="314">
      <c r="A314" s="14" t="n"/>
      <c r="B314" s="14" t="n"/>
      <c r="C314" s="14" t="n"/>
      <c r="D314" s="15" t="n"/>
      <c r="E314" s="15">
        <f>IF(OR($D314="",$N314=""),"",EDATE($D314,12*$N314))</f>
        <v/>
      </c>
      <c r="F314" s="14">
        <f>IF($E314="","",IF(NOT(ISNUMBER($E314)),"人工确认",IF($E314&lt;TODAY(),"已逾期",IF($E314&lt;=TODAY()+180,"180天内","正常"))))</f>
        <v/>
      </c>
      <c r="G314" s="14" t="n"/>
      <c r="H314" s="15">
        <f>IF($E314="","",$E314-30)</f>
        <v/>
      </c>
      <c r="I314" s="14" t="n"/>
      <c r="J314" s="14" t="n"/>
      <c r="K314" s="16" t="n"/>
      <c r="L314" s="14" t="n"/>
      <c r="M314" s="14" t="n"/>
      <c r="N314" s="17" t="n"/>
      <c r="O314" s="14" t="n"/>
      <c r="P314" s="14" t="n"/>
    </row>
    <row r="315">
      <c r="A315" s="14" t="n"/>
      <c r="B315" s="14" t="n"/>
      <c r="C315" s="14" t="n"/>
      <c r="D315" s="15" t="n"/>
      <c r="E315" s="15">
        <f>IF(OR($D315="",$N315=""),"",EDATE($D315,12*$N315))</f>
        <v/>
      </c>
      <c r="F315" s="14">
        <f>IF($E315="","",IF(NOT(ISNUMBER($E315)),"人工确认",IF($E315&lt;TODAY(),"已逾期",IF($E315&lt;=TODAY()+180,"180天内","正常"))))</f>
        <v/>
      </c>
      <c r="G315" s="14" t="n"/>
      <c r="H315" s="15">
        <f>IF($E315="","",$E315-30)</f>
        <v/>
      </c>
      <c r="I315" s="14" t="n"/>
      <c r="J315" s="14" t="n"/>
      <c r="K315" s="16" t="n"/>
      <c r="L315" s="14" t="n"/>
      <c r="M315" s="14" t="n"/>
      <c r="N315" s="17" t="n"/>
      <c r="O315" s="14" t="n"/>
      <c r="P315" s="14" t="n"/>
    </row>
    <row r="316">
      <c r="A316" s="14" t="n"/>
      <c r="B316" s="14" t="n"/>
      <c r="C316" s="14" t="n"/>
      <c r="D316" s="15" t="n"/>
      <c r="E316" s="15">
        <f>IF(OR($D316="",$N316=""),"",EDATE($D316,12*$N316))</f>
        <v/>
      </c>
      <c r="F316" s="14">
        <f>IF($E316="","",IF(NOT(ISNUMBER($E316)),"人工确认",IF($E316&lt;TODAY(),"已逾期",IF($E316&lt;=TODAY()+180,"180天内","正常"))))</f>
        <v/>
      </c>
      <c r="G316" s="14" t="n"/>
      <c r="H316" s="15">
        <f>IF($E316="","",$E316-30)</f>
        <v/>
      </c>
      <c r="I316" s="14" t="n"/>
      <c r="J316" s="14" t="n"/>
      <c r="K316" s="16" t="n"/>
      <c r="L316" s="14" t="n"/>
      <c r="M316" s="14" t="n"/>
      <c r="N316" s="17" t="n"/>
      <c r="O316" s="14" t="n"/>
      <c r="P316" s="14" t="n"/>
    </row>
    <row r="317">
      <c r="A317" s="14" t="n"/>
      <c r="B317" s="14" t="n"/>
      <c r="C317" s="14" t="n"/>
      <c r="D317" s="15" t="n"/>
      <c r="E317" s="15">
        <f>IF(OR($D317="",$N317=""),"",EDATE($D317,12*$N317))</f>
        <v/>
      </c>
      <c r="F317" s="14">
        <f>IF($E317="","",IF(NOT(ISNUMBER($E317)),"人工确认",IF($E317&lt;TODAY(),"已逾期",IF($E317&lt;=TODAY()+180,"180天内","正常"))))</f>
        <v/>
      </c>
      <c r="G317" s="14" t="n"/>
      <c r="H317" s="15">
        <f>IF($E317="","",$E317-30)</f>
        <v/>
      </c>
      <c r="I317" s="14" t="n"/>
      <c r="J317" s="14" t="n"/>
      <c r="K317" s="16" t="n"/>
      <c r="L317" s="14" t="n"/>
      <c r="M317" s="14" t="n"/>
      <c r="N317" s="17" t="n"/>
      <c r="O317" s="14" t="n"/>
      <c r="P317" s="14" t="n"/>
    </row>
    <row r="318">
      <c r="A318" s="14" t="n"/>
      <c r="B318" s="14" t="n"/>
      <c r="C318" s="14" t="n"/>
      <c r="D318" s="15" t="n"/>
      <c r="E318" s="15">
        <f>IF(OR($D318="",$N318=""),"",EDATE($D318,12*$N318))</f>
        <v/>
      </c>
      <c r="F318" s="14">
        <f>IF($E318="","",IF(NOT(ISNUMBER($E318)),"人工确认",IF($E318&lt;TODAY(),"已逾期",IF($E318&lt;=TODAY()+180,"180天内","正常"))))</f>
        <v/>
      </c>
      <c r="G318" s="14" t="n"/>
      <c r="H318" s="15">
        <f>IF($E318="","",$E318-30)</f>
        <v/>
      </c>
      <c r="I318" s="14" t="n"/>
      <c r="J318" s="14" t="n"/>
      <c r="K318" s="16" t="n"/>
      <c r="L318" s="14" t="n"/>
      <c r="M318" s="14" t="n"/>
      <c r="N318" s="17" t="n"/>
      <c r="O318" s="14" t="n"/>
      <c r="P318" s="14" t="n"/>
    </row>
    <row r="319">
      <c r="A319" s="14" t="n"/>
      <c r="B319" s="14" t="n"/>
      <c r="C319" s="14" t="n"/>
      <c r="D319" s="15" t="n"/>
      <c r="E319" s="15">
        <f>IF(OR($D319="",$N319=""),"",EDATE($D319,12*$N319))</f>
        <v/>
      </c>
      <c r="F319" s="14">
        <f>IF($E319="","",IF(NOT(ISNUMBER($E319)),"人工确认",IF($E319&lt;TODAY(),"已逾期",IF($E319&lt;=TODAY()+180,"180天内","正常"))))</f>
        <v/>
      </c>
      <c r="G319" s="14" t="n"/>
      <c r="H319" s="15">
        <f>IF($E319="","",$E319-30)</f>
        <v/>
      </c>
      <c r="I319" s="14" t="n"/>
      <c r="J319" s="14" t="n"/>
      <c r="K319" s="16" t="n"/>
      <c r="L319" s="14" t="n"/>
      <c r="M319" s="14" t="n"/>
      <c r="N319" s="17" t="n"/>
      <c r="O319" s="14" t="n"/>
      <c r="P319" s="14" t="n"/>
    </row>
    <row r="320">
      <c r="A320" s="14" t="n"/>
      <c r="B320" s="14" t="n"/>
      <c r="C320" s="14" t="n"/>
      <c r="D320" s="15" t="n"/>
      <c r="E320" s="15">
        <f>IF(OR($D320="",$N320=""),"",EDATE($D320,12*$N320))</f>
        <v/>
      </c>
      <c r="F320" s="14">
        <f>IF($E320="","",IF(NOT(ISNUMBER($E320)),"人工确认",IF($E320&lt;TODAY(),"已逾期",IF($E320&lt;=TODAY()+180,"180天内","正常"))))</f>
        <v/>
      </c>
      <c r="G320" s="14" t="n"/>
      <c r="H320" s="15">
        <f>IF($E320="","",$E320-30)</f>
        <v/>
      </c>
      <c r="I320" s="14" t="n"/>
      <c r="J320" s="14" t="n"/>
      <c r="K320" s="16" t="n"/>
      <c r="L320" s="14" t="n"/>
      <c r="M320" s="14" t="n"/>
      <c r="N320" s="17" t="n"/>
      <c r="O320" s="14" t="n"/>
      <c r="P320" s="14" t="n"/>
    </row>
    <row r="321">
      <c r="A321" s="14" t="n"/>
      <c r="B321" s="14" t="n"/>
      <c r="C321" s="14" t="n"/>
      <c r="D321" s="15" t="n"/>
      <c r="E321" s="15">
        <f>IF(OR($D321="",$N321=""),"",EDATE($D321,12*$N321))</f>
        <v/>
      </c>
      <c r="F321" s="14">
        <f>IF($E321="","",IF(NOT(ISNUMBER($E321)),"人工确认",IF($E321&lt;TODAY(),"已逾期",IF($E321&lt;=TODAY()+180,"180天内","正常"))))</f>
        <v/>
      </c>
      <c r="G321" s="14" t="n"/>
      <c r="H321" s="15">
        <f>IF($E321="","",$E321-30)</f>
        <v/>
      </c>
      <c r="I321" s="14" t="n"/>
      <c r="J321" s="14" t="n"/>
      <c r="K321" s="16" t="n"/>
      <c r="L321" s="14" t="n"/>
      <c r="M321" s="14" t="n"/>
      <c r="N321" s="17" t="n"/>
      <c r="O321" s="14" t="n"/>
      <c r="P321" s="14" t="n"/>
    </row>
    <row r="322">
      <c r="A322" s="14" t="n"/>
      <c r="B322" s="14" t="n"/>
      <c r="C322" s="14" t="n"/>
      <c r="D322" s="15" t="n"/>
      <c r="E322" s="15">
        <f>IF(OR($D322="",$N322=""),"",EDATE($D322,12*$N322))</f>
        <v/>
      </c>
      <c r="F322" s="14">
        <f>IF($E322="","",IF(NOT(ISNUMBER($E322)),"人工确认",IF($E322&lt;TODAY(),"已逾期",IF($E322&lt;=TODAY()+180,"180天内","正常"))))</f>
        <v/>
      </c>
      <c r="G322" s="14" t="n"/>
      <c r="H322" s="15">
        <f>IF($E322="","",$E322-30)</f>
        <v/>
      </c>
      <c r="I322" s="14" t="n"/>
      <c r="J322" s="14" t="n"/>
      <c r="K322" s="16" t="n"/>
      <c r="L322" s="14" t="n"/>
      <c r="M322" s="14" t="n"/>
      <c r="N322" s="17" t="n"/>
      <c r="O322" s="14" t="n"/>
      <c r="P322" s="14" t="n"/>
    </row>
    <row r="323">
      <c r="A323" s="14" t="n"/>
      <c r="B323" s="14" t="n"/>
      <c r="C323" s="14" t="n"/>
      <c r="D323" s="15" t="n"/>
      <c r="E323" s="15">
        <f>IF(OR($D323="",$N323=""),"",EDATE($D323,12*$N323))</f>
        <v/>
      </c>
      <c r="F323" s="14">
        <f>IF($E323="","",IF(NOT(ISNUMBER($E323)),"人工确认",IF($E323&lt;TODAY(),"已逾期",IF($E323&lt;=TODAY()+180,"180天内","正常"))))</f>
        <v/>
      </c>
      <c r="G323" s="14" t="n"/>
      <c r="H323" s="15">
        <f>IF($E323="","",$E323-30)</f>
        <v/>
      </c>
      <c r="I323" s="14" t="n"/>
      <c r="J323" s="14" t="n"/>
      <c r="K323" s="16" t="n"/>
      <c r="L323" s="14" t="n"/>
      <c r="M323" s="14" t="n"/>
      <c r="N323" s="17" t="n"/>
      <c r="O323" s="14" t="n"/>
      <c r="P323" s="14" t="n"/>
    </row>
    <row r="324">
      <c r="A324" s="14" t="n"/>
      <c r="B324" s="14" t="n"/>
      <c r="C324" s="14" t="n"/>
      <c r="D324" s="15" t="n"/>
      <c r="E324" s="15">
        <f>IF(OR($D324="",$N324=""),"",EDATE($D324,12*$N324))</f>
        <v/>
      </c>
      <c r="F324" s="14">
        <f>IF($E324="","",IF(NOT(ISNUMBER($E324)),"人工确认",IF($E324&lt;TODAY(),"已逾期",IF($E324&lt;=TODAY()+180,"180天内","正常"))))</f>
        <v/>
      </c>
      <c r="G324" s="14" t="n"/>
      <c r="H324" s="15">
        <f>IF($E324="","",$E324-30)</f>
        <v/>
      </c>
      <c r="I324" s="14" t="n"/>
      <c r="J324" s="14" t="n"/>
      <c r="K324" s="16" t="n"/>
      <c r="L324" s="14" t="n"/>
      <c r="M324" s="14" t="n"/>
      <c r="N324" s="17" t="n"/>
      <c r="O324" s="14" t="n"/>
      <c r="P324" s="14" t="n"/>
    </row>
    <row r="325">
      <c r="A325" s="14" t="n"/>
      <c r="B325" s="14" t="n"/>
      <c r="C325" s="14" t="n"/>
      <c r="D325" s="15" t="n"/>
      <c r="E325" s="15">
        <f>IF(OR($D325="",$N325=""),"",EDATE($D325,12*$N325))</f>
        <v/>
      </c>
      <c r="F325" s="14">
        <f>IF($E325="","",IF(NOT(ISNUMBER($E325)),"人工确认",IF($E325&lt;TODAY(),"已逾期",IF($E325&lt;=TODAY()+180,"180天内","正常"))))</f>
        <v/>
      </c>
      <c r="G325" s="14" t="n"/>
      <c r="H325" s="15">
        <f>IF($E325="","",$E325-30)</f>
        <v/>
      </c>
      <c r="I325" s="14" t="n"/>
      <c r="J325" s="14" t="n"/>
      <c r="K325" s="16" t="n"/>
      <c r="L325" s="14" t="n"/>
      <c r="M325" s="14" t="n"/>
      <c r="N325" s="17" t="n"/>
      <c r="O325" s="14" t="n"/>
      <c r="P325" s="14" t="n"/>
    </row>
    <row r="326">
      <c r="A326" s="14" t="n"/>
      <c r="B326" s="14" t="n"/>
      <c r="C326" s="14" t="n"/>
      <c r="D326" s="15" t="n"/>
      <c r="E326" s="15">
        <f>IF(OR($D326="",$N326=""),"",EDATE($D326,12*$N326))</f>
        <v/>
      </c>
      <c r="F326" s="14">
        <f>IF($E326="","",IF(NOT(ISNUMBER($E326)),"人工确认",IF($E326&lt;TODAY(),"已逾期",IF($E326&lt;=TODAY()+180,"180天内","正常"))))</f>
        <v/>
      </c>
      <c r="G326" s="14" t="n"/>
      <c r="H326" s="15">
        <f>IF($E326="","",$E326-30)</f>
        <v/>
      </c>
      <c r="I326" s="14" t="n"/>
      <c r="J326" s="14" t="n"/>
      <c r="K326" s="16" t="n"/>
      <c r="L326" s="14" t="n"/>
      <c r="M326" s="14" t="n"/>
      <c r="N326" s="17" t="n"/>
      <c r="O326" s="14" t="n"/>
      <c r="P326" s="14" t="n"/>
    </row>
    <row r="327">
      <c r="A327" s="14" t="n"/>
      <c r="B327" s="14" t="n"/>
      <c r="C327" s="14" t="n"/>
      <c r="D327" s="15" t="n"/>
      <c r="E327" s="15">
        <f>IF(OR($D327="",$N327=""),"",EDATE($D327,12*$N327))</f>
        <v/>
      </c>
      <c r="F327" s="14">
        <f>IF($E327="","",IF(NOT(ISNUMBER($E327)),"人工确认",IF($E327&lt;TODAY(),"已逾期",IF($E327&lt;=TODAY()+180,"180天内","正常"))))</f>
        <v/>
      </c>
      <c r="G327" s="14" t="n"/>
      <c r="H327" s="15">
        <f>IF($E327="","",$E327-30)</f>
        <v/>
      </c>
      <c r="I327" s="14" t="n"/>
      <c r="J327" s="14" t="n"/>
      <c r="K327" s="16" t="n"/>
      <c r="L327" s="14" t="n"/>
      <c r="M327" s="14" t="n"/>
      <c r="N327" s="17" t="n"/>
      <c r="O327" s="14" t="n"/>
      <c r="P327" s="14" t="n"/>
    </row>
    <row r="328">
      <c r="A328" s="14" t="n"/>
      <c r="B328" s="14" t="n"/>
      <c r="C328" s="14" t="n"/>
      <c r="D328" s="15" t="n"/>
      <c r="E328" s="15">
        <f>IF(OR($D328="",$N328=""),"",EDATE($D328,12*$N328))</f>
        <v/>
      </c>
      <c r="F328" s="14">
        <f>IF($E328="","",IF(NOT(ISNUMBER($E328)),"人工确认",IF($E328&lt;TODAY(),"已逾期",IF($E328&lt;=TODAY()+180,"180天内","正常"))))</f>
        <v/>
      </c>
      <c r="G328" s="14" t="n"/>
      <c r="H328" s="15">
        <f>IF($E328="","",$E328-30)</f>
        <v/>
      </c>
      <c r="I328" s="14" t="n"/>
      <c r="J328" s="14" t="n"/>
      <c r="K328" s="16" t="n"/>
      <c r="L328" s="14" t="n"/>
      <c r="M328" s="14" t="n"/>
      <c r="N328" s="17" t="n"/>
      <c r="O328" s="14" t="n"/>
      <c r="P328" s="14" t="n"/>
    </row>
    <row r="329">
      <c r="A329" s="14" t="n"/>
      <c r="B329" s="14" t="n"/>
      <c r="C329" s="14" t="n"/>
      <c r="D329" s="15" t="n"/>
      <c r="E329" s="15">
        <f>IF(OR($D329="",$N329=""),"",EDATE($D329,12*$N329))</f>
        <v/>
      </c>
      <c r="F329" s="14">
        <f>IF($E329="","",IF(NOT(ISNUMBER($E329)),"人工确认",IF($E329&lt;TODAY(),"已逾期",IF($E329&lt;=TODAY()+180,"180天内","正常"))))</f>
        <v/>
      </c>
      <c r="G329" s="14" t="n"/>
      <c r="H329" s="15">
        <f>IF($E329="","",$E329-30)</f>
        <v/>
      </c>
      <c r="I329" s="14" t="n"/>
      <c r="J329" s="14" t="n"/>
      <c r="K329" s="16" t="n"/>
      <c r="L329" s="14" t="n"/>
      <c r="M329" s="14" t="n"/>
      <c r="N329" s="17" t="n"/>
      <c r="O329" s="14" t="n"/>
      <c r="P329" s="14" t="n"/>
    </row>
    <row r="330">
      <c r="A330" s="14" t="n"/>
      <c r="B330" s="14" t="n"/>
      <c r="C330" s="14" t="n"/>
      <c r="D330" s="15" t="n"/>
      <c r="E330" s="15">
        <f>IF(OR($D330="",$N330=""),"",EDATE($D330,12*$N330))</f>
        <v/>
      </c>
      <c r="F330" s="14">
        <f>IF($E330="","",IF(NOT(ISNUMBER($E330)),"人工确认",IF($E330&lt;TODAY(),"已逾期",IF($E330&lt;=TODAY()+180,"180天内","正常"))))</f>
        <v/>
      </c>
      <c r="G330" s="14" t="n"/>
      <c r="H330" s="15">
        <f>IF($E330="","",$E330-30)</f>
        <v/>
      </c>
      <c r="I330" s="14" t="n"/>
      <c r="J330" s="14" t="n"/>
      <c r="K330" s="16" t="n"/>
      <c r="L330" s="14" t="n"/>
      <c r="M330" s="14" t="n"/>
      <c r="N330" s="17" t="n"/>
      <c r="O330" s="14" t="n"/>
      <c r="P330" s="14" t="n"/>
    </row>
    <row r="331">
      <c r="A331" s="14" t="n"/>
      <c r="B331" s="14" t="n"/>
      <c r="C331" s="14" t="n"/>
      <c r="D331" s="15" t="n"/>
      <c r="E331" s="15">
        <f>IF(OR($D331="",$N331=""),"",EDATE($D331,12*$N331))</f>
        <v/>
      </c>
      <c r="F331" s="14">
        <f>IF($E331="","",IF(NOT(ISNUMBER($E331)),"人工确认",IF($E331&lt;TODAY(),"已逾期",IF($E331&lt;=TODAY()+180,"180天内","正常"))))</f>
        <v/>
      </c>
      <c r="G331" s="14" t="n"/>
      <c r="H331" s="15">
        <f>IF($E331="","",$E331-30)</f>
        <v/>
      </c>
      <c r="I331" s="14" t="n"/>
      <c r="J331" s="14" t="n"/>
      <c r="K331" s="16" t="n"/>
      <c r="L331" s="14" t="n"/>
      <c r="M331" s="14" t="n"/>
      <c r="N331" s="17" t="n"/>
      <c r="O331" s="14" t="n"/>
      <c r="P331" s="14" t="n"/>
    </row>
    <row r="332">
      <c r="A332" s="14" t="n"/>
      <c r="B332" s="14" t="n"/>
      <c r="C332" s="14" t="n"/>
      <c r="D332" s="15" t="n"/>
      <c r="E332" s="15">
        <f>IF(OR($D332="",$N332=""),"",EDATE($D332,12*$N332))</f>
        <v/>
      </c>
      <c r="F332" s="14">
        <f>IF($E332="","",IF(NOT(ISNUMBER($E332)),"人工确认",IF($E332&lt;TODAY(),"已逾期",IF($E332&lt;=TODAY()+180,"180天内","正常"))))</f>
        <v/>
      </c>
      <c r="G332" s="14" t="n"/>
      <c r="H332" s="15">
        <f>IF($E332="","",$E332-30)</f>
        <v/>
      </c>
      <c r="I332" s="14" t="n"/>
      <c r="J332" s="14" t="n"/>
      <c r="K332" s="16" t="n"/>
      <c r="L332" s="14" t="n"/>
      <c r="M332" s="14" t="n"/>
      <c r="N332" s="17" t="n"/>
      <c r="O332" s="14" t="n"/>
      <c r="P332" s="14" t="n"/>
    </row>
    <row r="333">
      <c r="A333" s="14" t="n"/>
      <c r="B333" s="14" t="n"/>
      <c r="C333" s="14" t="n"/>
      <c r="D333" s="15" t="n"/>
      <c r="E333" s="15">
        <f>IF(OR($D333="",$N333=""),"",EDATE($D333,12*$N333))</f>
        <v/>
      </c>
      <c r="F333" s="14">
        <f>IF($E333="","",IF(NOT(ISNUMBER($E333)),"人工确认",IF($E333&lt;TODAY(),"已逾期",IF($E333&lt;=TODAY()+180,"180天内","正常"))))</f>
        <v/>
      </c>
      <c r="G333" s="14" t="n"/>
      <c r="H333" s="15">
        <f>IF($E333="","",$E333-30)</f>
        <v/>
      </c>
      <c r="I333" s="14" t="n"/>
      <c r="J333" s="14" t="n"/>
      <c r="K333" s="16" t="n"/>
      <c r="L333" s="14" t="n"/>
      <c r="M333" s="14" t="n"/>
      <c r="N333" s="17" t="n"/>
      <c r="O333" s="14" t="n"/>
      <c r="P333" s="14" t="n"/>
    </row>
    <row r="334">
      <c r="A334" s="14" t="n"/>
      <c r="B334" s="14" t="n"/>
      <c r="C334" s="14" t="n"/>
      <c r="D334" s="15" t="n"/>
      <c r="E334" s="15">
        <f>IF(OR($D334="",$N334=""),"",EDATE($D334,12*$N334))</f>
        <v/>
      </c>
      <c r="F334" s="14">
        <f>IF($E334="","",IF(NOT(ISNUMBER($E334)),"人工确认",IF($E334&lt;TODAY(),"已逾期",IF($E334&lt;=TODAY()+180,"180天内","正常"))))</f>
        <v/>
      </c>
      <c r="G334" s="14" t="n"/>
      <c r="H334" s="15">
        <f>IF($E334="","",$E334-30)</f>
        <v/>
      </c>
      <c r="I334" s="14" t="n"/>
      <c r="J334" s="14" t="n"/>
      <c r="K334" s="16" t="n"/>
      <c r="L334" s="14" t="n"/>
      <c r="M334" s="14" t="n"/>
      <c r="N334" s="17" t="n"/>
      <c r="O334" s="14" t="n"/>
      <c r="P334" s="14" t="n"/>
    </row>
    <row r="335">
      <c r="A335" s="14" t="n"/>
      <c r="B335" s="14" t="n"/>
      <c r="C335" s="14" t="n"/>
      <c r="D335" s="15" t="n"/>
      <c r="E335" s="15">
        <f>IF(OR($D335="",$N335=""),"",EDATE($D335,12*$N335))</f>
        <v/>
      </c>
      <c r="F335" s="14">
        <f>IF($E335="","",IF(NOT(ISNUMBER($E335)),"人工确认",IF($E335&lt;TODAY(),"已逾期",IF($E335&lt;=TODAY()+180,"180天内","正常"))))</f>
        <v/>
      </c>
      <c r="G335" s="14" t="n"/>
      <c r="H335" s="15">
        <f>IF($E335="","",$E335-30)</f>
        <v/>
      </c>
      <c r="I335" s="14" t="n"/>
      <c r="J335" s="14" t="n"/>
      <c r="K335" s="16" t="n"/>
      <c r="L335" s="14" t="n"/>
      <c r="M335" s="14" t="n"/>
      <c r="N335" s="17" t="n"/>
      <c r="O335" s="14" t="n"/>
      <c r="P335" s="14" t="n"/>
    </row>
    <row r="336">
      <c r="A336" s="14" t="n"/>
      <c r="B336" s="14" t="n"/>
      <c r="C336" s="14" t="n"/>
      <c r="D336" s="15" t="n"/>
      <c r="E336" s="15">
        <f>IF(OR($D336="",$N336=""),"",EDATE($D336,12*$N336))</f>
        <v/>
      </c>
      <c r="F336" s="14">
        <f>IF($E336="","",IF(NOT(ISNUMBER($E336)),"人工确认",IF($E336&lt;TODAY(),"已逾期",IF($E336&lt;=TODAY()+180,"180天内","正常"))))</f>
        <v/>
      </c>
      <c r="G336" s="14" t="n"/>
      <c r="H336" s="15">
        <f>IF($E336="","",$E336-30)</f>
        <v/>
      </c>
      <c r="I336" s="14" t="n"/>
      <c r="J336" s="14" t="n"/>
      <c r="K336" s="16" t="n"/>
      <c r="L336" s="14" t="n"/>
      <c r="M336" s="14" t="n"/>
      <c r="N336" s="17" t="n"/>
      <c r="O336" s="14" t="n"/>
      <c r="P336" s="14" t="n"/>
    </row>
    <row r="337">
      <c r="A337" s="14" t="n"/>
      <c r="B337" s="14" t="n"/>
      <c r="C337" s="14" t="n"/>
      <c r="D337" s="15" t="n"/>
      <c r="E337" s="15">
        <f>IF(OR($D337="",$N337=""),"",EDATE($D337,12*$N337))</f>
        <v/>
      </c>
      <c r="F337" s="14">
        <f>IF($E337="","",IF(NOT(ISNUMBER($E337)),"人工确认",IF($E337&lt;TODAY(),"已逾期",IF($E337&lt;=TODAY()+180,"180天内","正常"))))</f>
        <v/>
      </c>
      <c r="G337" s="14" t="n"/>
      <c r="H337" s="15">
        <f>IF($E337="","",$E337-30)</f>
        <v/>
      </c>
      <c r="I337" s="14" t="n"/>
      <c r="J337" s="14" t="n"/>
      <c r="K337" s="16" t="n"/>
      <c r="L337" s="14" t="n"/>
      <c r="M337" s="14" t="n"/>
      <c r="N337" s="17" t="n"/>
      <c r="O337" s="14" t="n"/>
      <c r="P337" s="14" t="n"/>
    </row>
    <row r="338">
      <c r="A338" s="14" t="n"/>
      <c r="B338" s="14" t="n"/>
      <c r="C338" s="14" t="n"/>
      <c r="D338" s="15" t="n"/>
      <c r="E338" s="15">
        <f>IF(OR($D338="",$N338=""),"",EDATE($D338,12*$N338))</f>
        <v/>
      </c>
      <c r="F338" s="14">
        <f>IF($E338="","",IF(NOT(ISNUMBER($E338)),"人工确认",IF($E338&lt;TODAY(),"已逾期",IF($E338&lt;=TODAY()+180,"180天内","正常"))))</f>
        <v/>
      </c>
      <c r="G338" s="14" t="n"/>
      <c r="H338" s="15">
        <f>IF($E338="","",$E338-30)</f>
        <v/>
      </c>
      <c r="I338" s="14" t="n"/>
      <c r="J338" s="14" t="n"/>
      <c r="K338" s="16" t="n"/>
      <c r="L338" s="14" t="n"/>
      <c r="M338" s="14" t="n"/>
      <c r="N338" s="17" t="n"/>
      <c r="O338" s="14" t="n"/>
      <c r="P338" s="14" t="n"/>
    </row>
    <row r="339">
      <c r="A339" s="14" t="n"/>
      <c r="B339" s="14" t="n"/>
      <c r="C339" s="14" t="n"/>
      <c r="D339" s="15" t="n"/>
      <c r="E339" s="15">
        <f>IF(OR($D339="",$N339=""),"",EDATE($D339,12*$N339))</f>
        <v/>
      </c>
      <c r="F339" s="14">
        <f>IF($E339="","",IF(NOT(ISNUMBER($E339)),"人工确认",IF($E339&lt;TODAY(),"已逾期",IF($E339&lt;=TODAY()+180,"180天内","正常"))))</f>
        <v/>
      </c>
      <c r="G339" s="14" t="n"/>
      <c r="H339" s="15">
        <f>IF($E339="","",$E339-30)</f>
        <v/>
      </c>
      <c r="I339" s="14" t="n"/>
      <c r="J339" s="14" t="n"/>
      <c r="K339" s="16" t="n"/>
      <c r="L339" s="14" t="n"/>
      <c r="M339" s="14" t="n"/>
      <c r="N339" s="17" t="n"/>
      <c r="O339" s="14" t="n"/>
      <c r="P339" s="14" t="n"/>
    </row>
    <row r="340">
      <c r="A340" s="14" t="n"/>
      <c r="B340" s="14" t="n"/>
      <c r="C340" s="14" t="n"/>
      <c r="D340" s="15" t="n"/>
      <c r="E340" s="15">
        <f>IF(OR($D340="",$N340=""),"",EDATE($D340,12*$N340))</f>
        <v/>
      </c>
      <c r="F340" s="14">
        <f>IF($E340="","",IF(NOT(ISNUMBER($E340)),"人工确认",IF($E340&lt;TODAY(),"已逾期",IF($E340&lt;=TODAY()+180,"180天内","正常"))))</f>
        <v/>
      </c>
      <c r="G340" s="14" t="n"/>
      <c r="H340" s="15">
        <f>IF($E340="","",$E340-30)</f>
        <v/>
      </c>
      <c r="I340" s="14" t="n"/>
      <c r="J340" s="14" t="n"/>
      <c r="K340" s="16" t="n"/>
      <c r="L340" s="14" t="n"/>
      <c r="M340" s="14" t="n"/>
      <c r="N340" s="17" t="n"/>
      <c r="O340" s="14" t="n"/>
      <c r="P340" s="14" t="n"/>
    </row>
    <row r="341">
      <c r="A341" s="14" t="n"/>
      <c r="B341" s="14" t="n"/>
      <c r="C341" s="14" t="n"/>
      <c r="D341" s="15" t="n"/>
      <c r="E341" s="15">
        <f>IF(OR($D341="",$N341=""),"",EDATE($D341,12*$N341))</f>
        <v/>
      </c>
      <c r="F341" s="14">
        <f>IF($E341="","",IF(NOT(ISNUMBER($E341)),"人工确认",IF($E341&lt;TODAY(),"已逾期",IF($E341&lt;=TODAY()+180,"180天内","正常"))))</f>
        <v/>
      </c>
      <c r="G341" s="14" t="n"/>
      <c r="H341" s="15">
        <f>IF($E341="","",$E341-30)</f>
        <v/>
      </c>
      <c r="I341" s="14" t="n"/>
      <c r="J341" s="14" t="n"/>
      <c r="K341" s="16" t="n"/>
      <c r="L341" s="14" t="n"/>
      <c r="M341" s="14" t="n"/>
      <c r="N341" s="17" t="n"/>
      <c r="O341" s="14" t="n"/>
      <c r="P341" s="14" t="n"/>
    </row>
    <row r="342">
      <c r="A342" s="14" t="n"/>
      <c r="B342" s="14" t="n"/>
      <c r="C342" s="14" t="n"/>
      <c r="D342" s="15" t="n"/>
      <c r="E342" s="15">
        <f>IF(OR($D342="",$N342=""),"",EDATE($D342,12*$N342))</f>
        <v/>
      </c>
      <c r="F342" s="14">
        <f>IF($E342="","",IF(NOT(ISNUMBER($E342)),"人工确认",IF($E342&lt;TODAY(),"已逾期",IF($E342&lt;=TODAY()+180,"180天内","正常"))))</f>
        <v/>
      </c>
      <c r="G342" s="14" t="n"/>
      <c r="H342" s="15">
        <f>IF($E342="","",$E342-30)</f>
        <v/>
      </c>
      <c r="I342" s="14" t="n"/>
      <c r="J342" s="14" t="n"/>
      <c r="K342" s="16" t="n"/>
      <c r="L342" s="14" t="n"/>
      <c r="M342" s="14" t="n"/>
      <c r="N342" s="17" t="n"/>
      <c r="O342" s="14" t="n"/>
      <c r="P342" s="14" t="n"/>
    </row>
    <row r="343">
      <c r="A343" s="14" t="n"/>
      <c r="B343" s="14" t="n"/>
      <c r="C343" s="14" t="n"/>
      <c r="D343" s="15" t="n"/>
      <c r="E343" s="15">
        <f>IF(OR($D343="",$N343=""),"",EDATE($D343,12*$N343))</f>
        <v/>
      </c>
      <c r="F343" s="14">
        <f>IF($E343="","",IF(NOT(ISNUMBER($E343)),"人工确认",IF($E343&lt;TODAY(),"已逾期",IF($E343&lt;=TODAY()+180,"180天内","正常"))))</f>
        <v/>
      </c>
      <c r="G343" s="14" t="n"/>
      <c r="H343" s="15">
        <f>IF($E343="","",$E343-30)</f>
        <v/>
      </c>
      <c r="I343" s="14" t="n"/>
      <c r="J343" s="14" t="n"/>
      <c r="K343" s="16" t="n"/>
      <c r="L343" s="14" t="n"/>
      <c r="M343" s="14" t="n"/>
      <c r="N343" s="17" t="n"/>
      <c r="O343" s="14" t="n"/>
      <c r="P343" s="14" t="n"/>
    </row>
    <row r="344">
      <c r="A344" s="14" t="n"/>
      <c r="B344" s="14" t="n"/>
      <c r="C344" s="14" t="n"/>
      <c r="D344" s="15" t="n"/>
      <c r="E344" s="15">
        <f>IF(OR($D344="",$N344=""),"",EDATE($D344,12*$N344))</f>
        <v/>
      </c>
      <c r="F344" s="14">
        <f>IF($E344="","",IF(NOT(ISNUMBER($E344)),"人工确认",IF($E344&lt;TODAY(),"已逾期",IF($E344&lt;=TODAY()+180,"180天内","正常"))))</f>
        <v/>
      </c>
      <c r="G344" s="14" t="n"/>
      <c r="H344" s="15">
        <f>IF($E344="","",$E344-30)</f>
        <v/>
      </c>
      <c r="I344" s="14" t="n"/>
      <c r="J344" s="14" t="n"/>
      <c r="K344" s="16" t="n"/>
      <c r="L344" s="14" t="n"/>
      <c r="M344" s="14" t="n"/>
      <c r="N344" s="17" t="n"/>
      <c r="O344" s="14" t="n"/>
      <c r="P344" s="14" t="n"/>
    </row>
    <row r="345">
      <c r="A345" s="14" t="n"/>
      <c r="B345" s="14" t="n"/>
      <c r="C345" s="14" t="n"/>
      <c r="D345" s="15" t="n"/>
      <c r="E345" s="15">
        <f>IF(OR($D345="",$N345=""),"",EDATE($D345,12*$N345))</f>
        <v/>
      </c>
      <c r="F345" s="14">
        <f>IF($E345="","",IF(NOT(ISNUMBER($E345)),"人工确认",IF($E345&lt;TODAY(),"已逾期",IF($E345&lt;=TODAY()+180,"180天内","正常"))))</f>
        <v/>
      </c>
      <c r="G345" s="14" t="n"/>
      <c r="H345" s="15">
        <f>IF($E345="","",$E345-30)</f>
        <v/>
      </c>
      <c r="I345" s="14" t="n"/>
      <c r="J345" s="14" t="n"/>
      <c r="K345" s="16" t="n"/>
      <c r="L345" s="14" t="n"/>
      <c r="M345" s="14" t="n"/>
      <c r="N345" s="17" t="n"/>
      <c r="O345" s="14" t="n"/>
      <c r="P345" s="14" t="n"/>
    </row>
    <row r="346">
      <c r="A346" s="14" t="n"/>
      <c r="B346" s="14" t="n"/>
      <c r="C346" s="14" t="n"/>
      <c r="D346" s="15" t="n"/>
      <c r="E346" s="15">
        <f>IF(OR($D346="",$N346=""),"",EDATE($D346,12*$N346))</f>
        <v/>
      </c>
      <c r="F346" s="14">
        <f>IF($E346="","",IF(NOT(ISNUMBER($E346)),"人工确认",IF($E346&lt;TODAY(),"已逾期",IF($E346&lt;=TODAY()+180,"180天内","正常"))))</f>
        <v/>
      </c>
      <c r="G346" s="14" t="n"/>
      <c r="H346" s="15">
        <f>IF($E346="","",$E346-30)</f>
        <v/>
      </c>
      <c r="I346" s="14" t="n"/>
      <c r="J346" s="14" t="n"/>
      <c r="K346" s="16" t="n"/>
      <c r="L346" s="14" t="n"/>
      <c r="M346" s="14" t="n"/>
      <c r="N346" s="17" t="n"/>
      <c r="O346" s="14" t="n"/>
      <c r="P346" s="14" t="n"/>
    </row>
    <row r="347">
      <c r="A347" s="14" t="n"/>
      <c r="B347" s="14" t="n"/>
      <c r="C347" s="14" t="n"/>
      <c r="D347" s="15" t="n"/>
      <c r="E347" s="15">
        <f>IF(OR($D347="",$N347=""),"",EDATE($D347,12*$N347))</f>
        <v/>
      </c>
      <c r="F347" s="14">
        <f>IF($E347="","",IF(NOT(ISNUMBER($E347)),"人工确认",IF($E347&lt;TODAY(),"已逾期",IF($E347&lt;=TODAY()+180,"180天内","正常"))))</f>
        <v/>
      </c>
      <c r="G347" s="14" t="n"/>
      <c r="H347" s="15">
        <f>IF($E347="","",$E347-30)</f>
        <v/>
      </c>
      <c r="I347" s="14" t="n"/>
      <c r="J347" s="14" t="n"/>
      <c r="K347" s="16" t="n"/>
      <c r="L347" s="14" t="n"/>
      <c r="M347" s="14" t="n"/>
      <c r="N347" s="17" t="n"/>
      <c r="O347" s="14" t="n"/>
      <c r="P347" s="14" t="n"/>
    </row>
    <row r="348">
      <c r="A348" s="14" t="n"/>
      <c r="B348" s="14" t="n"/>
      <c r="C348" s="14" t="n"/>
      <c r="D348" s="15" t="n"/>
      <c r="E348" s="15">
        <f>IF(OR($D348="",$N348=""),"",EDATE($D348,12*$N348))</f>
        <v/>
      </c>
      <c r="F348" s="14">
        <f>IF($E348="","",IF(NOT(ISNUMBER($E348)),"人工确认",IF($E348&lt;TODAY(),"已逾期",IF($E348&lt;=TODAY()+180,"180天内","正常"))))</f>
        <v/>
      </c>
      <c r="G348" s="14" t="n"/>
      <c r="H348" s="15">
        <f>IF($E348="","",$E348-30)</f>
        <v/>
      </c>
      <c r="I348" s="14" t="n"/>
      <c r="J348" s="14" t="n"/>
      <c r="K348" s="16" t="n"/>
      <c r="L348" s="14" t="n"/>
      <c r="M348" s="14" t="n"/>
      <c r="N348" s="17" t="n"/>
      <c r="O348" s="14" t="n"/>
      <c r="P348" s="14" t="n"/>
    </row>
    <row r="349">
      <c r="A349" s="14" t="n"/>
      <c r="B349" s="14" t="n"/>
      <c r="C349" s="14" t="n"/>
      <c r="D349" s="15" t="n"/>
      <c r="E349" s="15">
        <f>IF(OR($D349="",$N349=""),"",EDATE($D349,12*$N349))</f>
        <v/>
      </c>
      <c r="F349" s="14">
        <f>IF($E349="","",IF(NOT(ISNUMBER($E349)),"人工确认",IF($E349&lt;TODAY(),"已逾期",IF($E349&lt;=TODAY()+180,"180天内","正常"))))</f>
        <v/>
      </c>
      <c r="G349" s="14" t="n"/>
      <c r="H349" s="15">
        <f>IF($E349="","",$E349-30)</f>
        <v/>
      </c>
      <c r="I349" s="14" t="n"/>
      <c r="J349" s="14" t="n"/>
      <c r="K349" s="16" t="n"/>
      <c r="L349" s="14" t="n"/>
      <c r="M349" s="14" t="n"/>
      <c r="N349" s="17" t="n"/>
      <c r="O349" s="14" t="n"/>
      <c r="P349" s="14" t="n"/>
    </row>
    <row r="350">
      <c r="A350" s="14" t="n"/>
      <c r="B350" s="14" t="n"/>
      <c r="C350" s="14" t="n"/>
      <c r="D350" s="15" t="n"/>
      <c r="E350" s="15">
        <f>IF(OR($D350="",$N350=""),"",EDATE($D350,12*$N350))</f>
        <v/>
      </c>
      <c r="F350" s="14">
        <f>IF($E350="","",IF(NOT(ISNUMBER($E350)),"人工确认",IF($E350&lt;TODAY(),"已逾期",IF($E350&lt;=TODAY()+180,"180天内","正常"))))</f>
        <v/>
      </c>
      <c r="G350" s="14" t="n"/>
      <c r="H350" s="15">
        <f>IF($E350="","",$E350-30)</f>
        <v/>
      </c>
      <c r="I350" s="14" t="n"/>
      <c r="J350" s="14" t="n"/>
      <c r="K350" s="16" t="n"/>
      <c r="L350" s="14" t="n"/>
      <c r="M350" s="14" t="n"/>
      <c r="N350" s="17" t="n"/>
      <c r="O350" s="14" t="n"/>
      <c r="P350" s="14" t="n"/>
    </row>
    <row r="351">
      <c r="A351" s="14" t="n"/>
      <c r="B351" s="14" t="n"/>
      <c r="C351" s="14" t="n"/>
      <c r="D351" s="15" t="n"/>
      <c r="E351" s="15">
        <f>IF(OR($D351="",$N351=""),"",EDATE($D351,12*$N351))</f>
        <v/>
      </c>
      <c r="F351" s="14">
        <f>IF($E351="","",IF(NOT(ISNUMBER($E351)),"人工确认",IF($E351&lt;TODAY(),"已逾期",IF($E351&lt;=TODAY()+180,"180天内","正常"))))</f>
        <v/>
      </c>
      <c r="G351" s="14" t="n"/>
      <c r="H351" s="15">
        <f>IF($E351="","",$E351-30)</f>
        <v/>
      </c>
      <c r="I351" s="14" t="n"/>
      <c r="J351" s="14" t="n"/>
      <c r="K351" s="16" t="n"/>
      <c r="L351" s="14" t="n"/>
      <c r="M351" s="14" t="n"/>
      <c r="N351" s="17" t="n"/>
      <c r="O351" s="14" t="n"/>
      <c r="P351" s="14" t="n"/>
    </row>
    <row r="352">
      <c r="A352" s="14" t="n"/>
      <c r="B352" s="14" t="n"/>
      <c r="C352" s="14" t="n"/>
      <c r="D352" s="15" t="n"/>
      <c r="E352" s="15">
        <f>IF(OR($D352="",$N352=""),"",EDATE($D352,12*$N352))</f>
        <v/>
      </c>
      <c r="F352" s="14">
        <f>IF($E352="","",IF(NOT(ISNUMBER($E352)),"人工确认",IF($E352&lt;TODAY(),"已逾期",IF($E352&lt;=TODAY()+180,"180天内","正常"))))</f>
        <v/>
      </c>
      <c r="G352" s="14" t="n"/>
      <c r="H352" s="15">
        <f>IF($E352="","",$E352-30)</f>
        <v/>
      </c>
      <c r="I352" s="14" t="n"/>
      <c r="J352" s="14" t="n"/>
      <c r="K352" s="16" t="n"/>
      <c r="L352" s="14" t="n"/>
      <c r="M352" s="14" t="n"/>
      <c r="N352" s="17" t="n"/>
      <c r="O352" s="14" t="n"/>
      <c r="P352" s="14" t="n"/>
    </row>
    <row r="353">
      <c r="A353" s="14" t="n"/>
      <c r="B353" s="14" t="n"/>
      <c r="C353" s="14" t="n"/>
      <c r="D353" s="15" t="n"/>
      <c r="E353" s="15">
        <f>IF(OR($D353="",$N353=""),"",EDATE($D353,12*$N353))</f>
        <v/>
      </c>
      <c r="F353" s="14">
        <f>IF($E353="","",IF(NOT(ISNUMBER($E353)),"人工确认",IF($E353&lt;TODAY(),"已逾期",IF($E353&lt;=TODAY()+180,"180天内","正常"))))</f>
        <v/>
      </c>
      <c r="G353" s="14" t="n"/>
      <c r="H353" s="15">
        <f>IF($E353="","",$E353-30)</f>
        <v/>
      </c>
      <c r="I353" s="14" t="n"/>
      <c r="J353" s="14" t="n"/>
      <c r="K353" s="16" t="n"/>
      <c r="L353" s="14" t="n"/>
      <c r="M353" s="14" t="n"/>
      <c r="N353" s="17" t="n"/>
      <c r="O353" s="14" t="n"/>
      <c r="P353" s="14" t="n"/>
    </row>
    <row r="354">
      <c r="A354" s="14" t="n"/>
      <c r="B354" s="14" t="n"/>
      <c r="C354" s="14" t="n"/>
      <c r="D354" s="15" t="n"/>
      <c r="E354" s="15">
        <f>IF(OR($D354="",$N354=""),"",EDATE($D354,12*$N354))</f>
        <v/>
      </c>
      <c r="F354" s="14">
        <f>IF($E354="","",IF(NOT(ISNUMBER($E354)),"人工确认",IF($E354&lt;TODAY(),"已逾期",IF($E354&lt;=TODAY()+180,"180天内","正常"))))</f>
        <v/>
      </c>
      <c r="G354" s="14" t="n"/>
      <c r="H354" s="15">
        <f>IF($E354="","",$E354-30)</f>
        <v/>
      </c>
      <c r="I354" s="14" t="n"/>
      <c r="J354" s="14" t="n"/>
      <c r="K354" s="16" t="n"/>
      <c r="L354" s="14" t="n"/>
      <c r="M354" s="14" t="n"/>
      <c r="N354" s="17" t="n"/>
      <c r="O354" s="14" t="n"/>
      <c r="P354" s="14" t="n"/>
    </row>
    <row r="355">
      <c r="A355" s="14" t="n"/>
      <c r="B355" s="14" t="n"/>
      <c r="C355" s="14" t="n"/>
      <c r="D355" s="15" t="n"/>
      <c r="E355" s="15">
        <f>IF(OR($D355="",$N355=""),"",EDATE($D355,12*$N355))</f>
        <v/>
      </c>
      <c r="F355" s="14">
        <f>IF($E355="","",IF(NOT(ISNUMBER($E355)),"人工确认",IF($E355&lt;TODAY(),"已逾期",IF($E355&lt;=TODAY()+180,"180天内","正常"))))</f>
        <v/>
      </c>
      <c r="G355" s="14" t="n"/>
      <c r="H355" s="15">
        <f>IF($E355="","",$E355-30)</f>
        <v/>
      </c>
      <c r="I355" s="14" t="n"/>
      <c r="J355" s="14" t="n"/>
      <c r="K355" s="16" t="n"/>
      <c r="L355" s="14" t="n"/>
      <c r="M355" s="14" t="n"/>
      <c r="N355" s="17" t="n"/>
      <c r="O355" s="14" t="n"/>
      <c r="P355" s="14" t="n"/>
    </row>
    <row r="356">
      <c r="A356" s="14" t="n"/>
      <c r="B356" s="14" t="n"/>
      <c r="C356" s="14" t="n"/>
      <c r="D356" s="15" t="n"/>
      <c r="E356" s="15">
        <f>IF(OR($D356="",$N356=""),"",EDATE($D356,12*$N356))</f>
        <v/>
      </c>
      <c r="F356" s="14">
        <f>IF($E356="","",IF(NOT(ISNUMBER($E356)),"人工确认",IF($E356&lt;TODAY(),"已逾期",IF($E356&lt;=TODAY()+180,"180天内","正常"))))</f>
        <v/>
      </c>
      <c r="G356" s="14" t="n"/>
      <c r="H356" s="15">
        <f>IF($E356="","",$E356-30)</f>
        <v/>
      </c>
      <c r="I356" s="14" t="n"/>
      <c r="J356" s="14" t="n"/>
      <c r="K356" s="16" t="n"/>
      <c r="L356" s="14" t="n"/>
      <c r="M356" s="14" t="n"/>
      <c r="N356" s="17" t="n"/>
      <c r="O356" s="14" t="n"/>
      <c r="P356" s="14" t="n"/>
    </row>
    <row r="357">
      <c r="A357" s="14" t="n"/>
      <c r="B357" s="14" t="n"/>
      <c r="C357" s="14" t="n"/>
      <c r="D357" s="15" t="n"/>
      <c r="E357" s="15">
        <f>IF(OR($D357="",$N357=""),"",EDATE($D357,12*$N357))</f>
        <v/>
      </c>
      <c r="F357" s="14">
        <f>IF($E357="","",IF(NOT(ISNUMBER($E357)),"人工确认",IF($E357&lt;TODAY(),"已逾期",IF($E357&lt;=TODAY()+180,"180天内","正常"))))</f>
        <v/>
      </c>
      <c r="G357" s="14" t="n"/>
      <c r="H357" s="15">
        <f>IF($E357="","",$E357-30)</f>
        <v/>
      </c>
      <c r="I357" s="14" t="n"/>
      <c r="J357" s="14" t="n"/>
      <c r="K357" s="16" t="n"/>
      <c r="L357" s="14" t="n"/>
      <c r="M357" s="14" t="n"/>
      <c r="N357" s="17" t="n"/>
      <c r="O357" s="14" t="n"/>
      <c r="P357" s="14" t="n"/>
    </row>
    <row r="358">
      <c r="A358" s="14" t="n"/>
      <c r="B358" s="14" t="n"/>
      <c r="C358" s="14" t="n"/>
      <c r="D358" s="15" t="n"/>
      <c r="E358" s="15">
        <f>IF(OR($D358="",$N358=""),"",EDATE($D358,12*$N358))</f>
        <v/>
      </c>
      <c r="F358" s="14">
        <f>IF($E358="","",IF(NOT(ISNUMBER($E358)),"人工确认",IF($E358&lt;TODAY(),"已逾期",IF($E358&lt;=TODAY()+180,"180天内","正常"))))</f>
        <v/>
      </c>
      <c r="G358" s="14" t="n"/>
      <c r="H358" s="15">
        <f>IF($E358="","",$E358-30)</f>
        <v/>
      </c>
      <c r="I358" s="14" t="n"/>
      <c r="J358" s="14" t="n"/>
      <c r="K358" s="16" t="n"/>
      <c r="L358" s="14" t="n"/>
      <c r="M358" s="14" t="n"/>
      <c r="N358" s="17" t="n"/>
      <c r="O358" s="14" t="n"/>
      <c r="P358" s="14" t="n"/>
    </row>
    <row r="359">
      <c r="A359" s="14" t="n"/>
      <c r="B359" s="14" t="n"/>
      <c r="C359" s="14" t="n"/>
      <c r="D359" s="15" t="n"/>
      <c r="E359" s="15">
        <f>IF(OR($D359="",$N359=""),"",EDATE($D359,12*$N359))</f>
        <v/>
      </c>
      <c r="F359" s="14">
        <f>IF($E359="","",IF(NOT(ISNUMBER($E359)),"人工确认",IF($E359&lt;TODAY(),"已逾期",IF($E359&lt;=TODAY()+180,"180天内","正常"))))</f>
        <v/>
      </c>
      <c r="G359" s="14" t="n"/>
      <c r="H359" s="15">
        <f>IF($E359="","",$E359-30)</f>
        <v/>
      </c>
      <c r="I359" s="14" t="n"/>
      <c r="J359" s="14" t="n"/>
      <c r="K359" s="16" t="n"/>
      <c r="L359" s="14" t="n"/>
      <c r="M359" s="14" t="n"/>
      <c r="N359" s="17" t="n"/>
      <c r="O359" s="14" t="n"/>
      <c r="P359" s="14" t="n"/>
    </row>
    <row r="360">
      <c r="A360" s="14" t="n"/>
      <c r="B360" s="14" t="n"/>
      <c r="C360" s="14" t="n"/>
      <c r="D360" s="15" t="n"/>
      <c r="E360" s="15">
        <f>IF(OR($D360="",$N360=""),"",EDATE($D360,12*$N360))</f>
        <v/>
      </c>
      <c r="F360" s="14">
        <f>IF($E360="","",IF(NOT(ISNUMBER($E360)),"人工确认",IF($E360&lt;TODAY(),"已逾期",IF($E360&lt;=TODAY()+180,"180天内","正常"))))</f>
        <v/>
      </c>
      <c r="G360" s="14" t="n"/>
      <c r="H360" s="15">
        <f>IF($E360="","",$E360-30)</f>
        <v/>
      </c>
      <c r="I360" s="14" t="n"/>
      <c r="J360" s="14" t="n"/>
      <c r="K360" s="16" t="n"/>
      <c r="L360" s="14" t="n"/>
      <c r="M360" s="14" t="n"/>
      <c r="N360" s="17" t="n"/>
      <c r="O360" s="14" t="n"/>
      <c r="P360" s="14" t="n"/>
    </row>
    <row r="361">
      <c r="A361" s="14" t="n"/>
      <c r="B361" s="14" t="n"/>
      <c r="C361" s="14" t="n"/>
      <c r="D361" s="15" t="n"/>
      <c r="E361" s="15">
        <f>IF(OR($D361="",$N361=""),"",EDATE($D361,12*$N361))</f>
        <v/>
      </c>
      <c r="F361" s="14">
        <f>IF($E361="","",IF(NOT(ISNUMBER($E361)),"人工确认",IF($E361&lt;TODAY(),"已逾期",IF($E361&lt;=TODAY()+180,"180天内","正常"))))</f>
        <v/>
      </c>
      <c r="G361" s="14" t="n"/>
      <c r="H361" s="15">
        <f>IF($E361="","",$E361-30)</f>
        <v/>
      </c>
      <c r="I361" s="14" t="n"/>
      <c r="J361" s="14" t="n"/>
      <c r="K361" s="16" t="n"/>
      <c r="L361" s="14" t="n"/>
      <c r="M361" s="14" t="n"/>
      <c r="N361" s="17" t="n"/>
      <c r="O361" s="14" t="n"/>
      <c r="P361" s="14" t="n"/>
    </row>
    <row r="362">
      <c r="A362" s="14" t="n"/>
      <c r="B362" s="14" t="n"/>
      <c r="C362" s="14" t="n"/>
      <c r="D362" s="15" t="n"/>
      <c r="E362" s="15">
        <f>IF(OR($D362="",$N362=""),"",EDATE($D362,12*$N362))</f>
        <v/>
      </c>
      <c r="F362" s="14">
        <f>IF($E362="","",IF(NOT(ISNUMBER($E362)),"人工确认",IF($E362&lt;TODAY(),"已逾期",IF($E362&lt;=TODAY()+180,"180天内","正常"))))</f>
        <v/>
      </c>
      <c r="G362" s="14" t="n"/>
      <c r="H362" s="15">
        <f>IF($E362="","",$E362-30)</f>
        <v/>
      </c>
      <c r="I362" s="14" t="n"/>
      <c r="J362" s="14" t="n"/>
      <c r="K362" s="16" t="n"/>
      <c r="L362" s="14" t="n"/>
      <c r="M362" s="14" t="n"/>
      <c r="N362" s="17" t="n"/>
      <c r="O362" s="14" t="n"/>
      <c r="P362" s="14" t="n"/>
    </row>
    <row r="363">
      <c r="A363" s="14" t="n"/>
      <c r="B363" s="14" t="n"/>
      <c r="C363" s="14" t="n"/>
      <c r="D363" s="15" t="n"/>
      <c r="E363" s="15">
        <f>IF(OR($D363="",$N363=""),"",EDATE($D363,12*$N363))</f>
        <v/>
      </c>
      <c r="F363" s="14">
        <f>IF($E363="","",IF(NOT(ISNUMBER($E363)),"人工确认",IF($E363&lt;TODAY(),"已逾期",IF($E363&lt;=TODAY()+180,"180天内","正常"))))</f>
        <v/>
      </c>
      <c r="G363" s="14" t="n"/>
      <c r="H363" s="15">
        <f>IF($E363="","",$E363-30)</f>
        <v/>
      </c>
      <c r="I363" s="14" t="n"/>
      <c r="J363" s="14" t="n"/>
      <c r="K363" s="16" t="n"/>
      <c r="L363" s="14" t="n"/>
      <c r="M363" s="14" t="n"/>
      <c r="N363" s="17" t="n"/>
      <c r="O363" s="14" t="n"/>
      <c r="P363" s="14" t="n"/>
    </row>
    <row r="364">
      <c r="A364" s="14" t="n"/>
      <c r="B364" s="14" t="n"/>
      <c r="C364" s="14" t="n"/>
      <c r="D364" s="15" t="n"/>
      <c r="E364" s="15">
        <f>IF(OR($D364="",$N364=""),"",EDATE($D364,12*$N364))</f>
        <v/>
      </c>
      <c r="F364" s="14">
        <f>IF($E364="","",IF(NOT(ISNUMBER($E364)),"人工确认",IF($E364&lt;TODAY(),"已逾期",IF($E364&lt;=TODAY()+180,"180天内","正常"))))</f>
        <v/>
      </c>
      <c r="G364" s="14" t="n"/>
      <c r="H364" s="15">
        <f>IF($E364="","",$E364-30)</f>
        <v/>
      </c>
      <c r="I364" s="14" t="n"/>
      <c r="J364" s="14" t="n"/>
      <c r="K364" s="16" t="n"/>
      <c r="L364" s="14" t="n"/>
      <c r="M364" s="14" t="n"/>
      <c r="N364" s="17" t="n"/>
      <c r="O364" s="14" t="n"/>
      <c r="P364" s="14" t="n"/>
    </row>
    <row r="365">
      <c r="A365" s="14" t="n"/>
      <c r="B365" s="14" t="n"/>
      <c r="C365" s="14" t="n"/>
      <c r="D365" s="15" t="n"/>
      <c r="E365" s="15">
        <f>IF(OR($D365="",$N365=""),"",EDATE($D365,12*$N365))</f>
        <v/>
      </c>
      <c r="F365" s="14">
        <f>IF($E365="","",IF(NOT(ISNUMBER($E365)),"人工确认",IF($E365&lt;TODAY(),"已逾期",IF($E365&lt;=TODAY()+180,"180天内","正常"))))</f>
        <v/>
      </c>
      <c r="G365" s="14" t="n"/>
      <c r="H365" s="15">
        <f>IF($E365="","",$E365-30)</f>
        <v/>
      </c>
      <c r="I365" s="14" t="n"/>
      <c r="J365" s="14" t="n"/>
      <c r="K365" s="16" t="n"/>
      <c r="L365" s="14" t="n"/>
      <c r="M365" s="14" t="n"/>
      <c r="N365" s="17" t="n"/>
      <c r="O365" s="14" t="n"/>
      <c r="P365" s="14" t="n"/>
    </row>
    <row r="366">
      <c r="A366" s="14" t="n"/>
      <c r="B366" s="14" t="n"/>
      <c r="C366" s="14" t="n"/>
      <c r="D366" s="15" t="n"/>
      <c r="E366" s="15">
        <f>IF(OR($D366="",$N366=""),"",EDATE($D366,12*$N366))</f>
        <v/>
      </c>
      <c r="F366" s="14">
        <f>IF($E366="","",IF(NOT(ISNUMBER($E366)),"人工确认",IF($E366&lt;TODAY(),"已逾期",IF($E366&lt;=TODAY()+180,"180天内","正常"))))</f>
        <v/>
      </c>
      <c r="G366" s="14" t="n"/>
      <c r="H366" s="15">
        <f>IF($E366="","",$E366-30)</f>
        <v/>
      </c>
      <c r="I366" s="14" t="n"/>
      <c r="J366" s="14" t="n"/>
      <c r="K366" s="16" t="n"/>
      <c r="L366" s="14" t="n"/>
      <c r="M366" s="14" t="n"/>
      <c r="N366" s="17" t="n"/>
      <c r="O366" s="14" t="n"/>
      <c r="P366" s="14" t="n"/>
    </row>
    <row r="367">
      <c r="A367" s="14" t="n"/>
      <c r="B367" s="14" t="n"/>
      <c r="C367" s="14" t="n"/>
      <c r="D367" s="15" t="n"/>
      <c r="E367" s="15">
        <f>IF(OR($D367="",$N367=""),"",EDATE($D367,12*$N367))</f>
        <v/>
      </c>
      <c r="F367" s="14">
        <f>IF($E367="","",IF(NOT(ISNUMBER($E367)),"人工确认",IF($E367&lt;TODAY(),"已逾期",IF($E367&lt;=TODAY()+180,"180天内","正常"))))</f>
        <v/>
      </c>
      <c r="G367" s="14" t="n"/>
      <c r="H367" s="15">
        <f>IF($E367="","",$E367-30)</f>
        <v/>
      </c>
      <c r="I367" s="14" t="n"/>
      <c r="J367" s="14" t="n"/>
      <c r="K367" s="16" t="n"/>
      <c r="L367" s="14" t="n"/>
      <c r="M367" s="14" t="n"/>
      <c r="N367" s="17" t="n"/>
      <c r="O367" s="14" t="n"/>
      <c r="P367" s="14" t="n"/>
    </row>
    <row r="368">
      <c r="A368" s="14" t="n"/>
      <c r="B368" s="14" t="n"/>
      <c r="C368" s="14" t="n"/>
      <c r="D368" s="15" t="n"/>
      <c r="E368" s="15">
        <f>IF(OR($D368="",$N368=""),"",EDATE($D368,12*$N368))</f>
        <v/>
      </c>
      <c r="F368" s="14">
        <f>IF($E368="","",IF(NOT(ISNUMBER($E368)),"人工确认",IF($E368&lt;TODAY(),"已逾期",IF($E368&lt;=TODAY()+180,"180天内","正常"))))</f>
        <v/>
      </c>
      <c r="G368" s="14" t="n"/>
      <c r="H368" s="15">
        <f>IF($E368="","",$E368-30)</f>
        <v/>
      </c>
      <c r="I368" s="14" t="n"/>
      <c r="J368" s="14" t="n"/>
      <c r="K368" s="16" t="n"/>
      <c r="L368" s="14" t="n"/>
      <c r="M368" s="14" t="n"/>
      <c r="N368" s="17" t="n"/>
      <c r="O368" s="14" t="n"/>
      <c r="P368" s="14" t="n"/>
    </row>
    <row r="369">
      <c r="A369" s="14" t="n"/>
      <c r="B369" s="14" t="n"/>
      <c r="C369" s="14" t="n"/>
      <c r="D369" s="15" t="n"/>
      <c r="E369" s="15">
        <f>IF(OR($D369="",$N369=""),"",EDATE($D369,12*$N369))</f>
        <v/>
      </c>
      <c r="F369" s="14">
        <f>IF($E369="","",IF(NOT(ISNUMBER($E369)),"人工确认",IF($E369&lt;TODAY(),"已逾期",IF($E369&lt;=TODAY()+180,"180天内","正常"))))</f>
        <v/>
      </c>
      <c r="G369" s="14" t="n"/>
      <c r="H369" s="15">
        <f>IF($E369="","",$E369-30)</f>
        <v/>
      </c>
      <c r="I369" s="14" t="n"/>
      <c r="J369" s="14" t="n"/>
      <c r="K369" s="16" t="n"/>
      <c r="L369" s="14" t="n"/>
      <c r="M369" s="14" t="n"/>
      <c r="N369" s="17" t="n"/>
      <c r="O369" s="14" t="n"/>
      <c r="P369" s="14" t="n"/>
    </row>
    <row r="370">
      <c r="A370" s="14" t="n"/>
      <c r="B370" s="14" t="n"/>
      <c r="C370" s="14" t="n"/>
      <c r="D370" s="15" t="n"/>
      <c r="E370" s="15">
        <f>IF(OR($D370="",$N370=""),"",EDATE($D370,12*$N370))</f>
        <v/>
      </c>
      <c r="F370" s="14">
        <f>IF($E370="","",IF(NOT(ISNUMBER($E370)),"人工确认",IF($E370&lt;TODAY(),"已逾期",IF($E370&lt;=TODAY()+180,"180天内","正常"))))</f>
        <v/>
      </c>
      <c r="G370" s="14" t="n"/>
      <c r="H370" s="15">
        <f>IF($E370="","",$E370-30)</f>
        <v/>
      </c>
      <c r="I370" s="14" t="n"/>
      <c r="J370" s="14" t="n"/>
      <c r="K370" s="16" t="n"/>
      <c r="L370" s="14" t="n"/>
      <c r="M370" s="14" t="n"/>
      <c r="N370" s="17" t="n"/>
      <c r="O370" s="14" t="n"/>
      <c r="P370" s="14" t="n"/>
    </row>
    <row r="371">
      <c r="A371" s="14" t="n"/>
      <c r="B371" s="14" t="n"/>
      <c r="C371" s="14" t="n"/>
      <c r="D371" s="15" t="n"/>
      <c r="E371" s="15">
        <f>IF(OR($D371="",$N371=""),"",EDATE($D371,12*$N371))</f>
        <v/>
      </c>
      <c r="F371" s="14">
        <f>IF($E371="","",IF(NOT(ISNUMBER($E371)),"人工确认",IF($E371&lt;TODAY(),"已逾期",IF($E371&lt;=TODAY()+180,"180天内","正常"))))</f>
        <v/>
      </c>
      <c r="G371" s="14" t="n"/>
      <c r="H371" s="15">
        <f>IF($E371="","",$E371-30)</f>
        <v/>
      </c>
      <c r="I371" s="14" t="n"/>
      <c r="J371" s="14" t="n"/>
      <c r="K371" s="16" t="n"/>
      <c r="L371" s="14" t="n"/>
      <c r="M371" s="14" t="n"/>
      <c r="N371" s="17" t="n"/>
      <c r="O371" s="14" t="n"/>
      <c r="P371" s="14" t="n"/>
    </row>
    <row r="372">
      <c r="A372" s="14" t="n"/>
      <c r="B372" s="14" t="n"/>
      <c r="C372" s="14" t="n"/>
      <c r="D372" s="15" t="n"/>
      <c r="E372" s="15">
        <f>IF(OR($D372="",$N372=""),"",EDATE($D372,12*$N372))</f>
        <v/>
      </c>
      <c r="F372" s="14">
        <f>IF($E372="","",IF(NOT(ISNUMBER($E372)),"人工确认",IF($E372&lt;TODAY(),"已逾期",IF($E372&lt;=TODAY()+180,"180天内","正常"))))</f>
        <v/>
      </c>
      <c r="G372" s="14" t="n"/>
      <c r="H372" s="15">
        <f>IF($E372="","",$E372-30)</f>
        <v/>
      </c>
      <c r="I372" s="14" t="n"/>
      <c r="J372" s="14" t="n"/>
      <c r="K372" s="16" t="n"/>
      <c r="L372" s="14" t="n"/>
      <c r="M372" s="14" t="n"/>
      <c r="N372" s="17" t="n"/>
      <c r="O372" s="14" t="n"/>
      <c r="P372" s="14" t="n"/>
    </row>
    <row r="373">
      <c r="A373" s="14" t="n"/>
      <c r="B373" s="14" t="n"/>
      <c r="C373" s="14" t="n"/>
      <c r="D373" s="15" t="n"/>
      <c r="E373" s="15">
        <f>IF(OR($D373="",$N373=""),"",EDATE($D373,12*$N373))</f>
        <v/>
      </c>
      <c r="F373" s="14">
        <f>IF($E373="","",IF(NOT(ISNUMBER($E373)),"人工确认",IF($E373&lt;TODAY(),"已逾期",IF($E373&lt;=TODAY()+180,"180天内","正常"))))</f>
        <v/>
      </c>
      <c r="G373" s="14" t="n"/>
      <c r="H373" s="15">
        <f>IF($E373="","",$E373-30)</f>
        <v/>
      </c>
      <c r="I373" s="14" t="n"/>
      <c r="J373" s="14" t="n"/>
      <c r="K373" s="16" t="n"/>
      <c r="L373" s="14" t="n"/>
      <c r="M373" s="14" t="n"/>
      <c r="N373" s="17" t="n"/>
      <c r="O373" s="14" t="n"/>
      <c r="P373" s="14" t="n"/>
    </row>
    <row r="374">
      <c r="A374" s="14" t="n"/>
      <c r="B374" s="14" t="n"/>
      <c r="C374" s="14" t="n"/>
      <c r="D374" s="15" t="n"/>
      <c r="E374" s="15">
        <f>IF(OR($D374="",$N374=""),"",EDATE($D374,12*$N374))</f>
        <v/>
      </c>
      <c r="F374" s="14">
        <f>IF($E374="","",IF(NOT(ISNUMBER($E374)),"人工确认",IF($E374&lt;TODAY(),"已逾期",IF($E374&lt;=TODAY()+180,"180天内","正常"))))</f>
        <v/>
      </c>
      <c r="G374" s="14" t="n"/>
      <c r="H374" s="15">
        <f>IF($E374="","",$E374-30)</f>
        <v/>
      </c>
      <c r="I374" s="14" t="n"/>
      <c r="J374" s="14" t="n"/>
      <c r="K374" s="16" t="n"/>
      <c r="L374" s="14" t="n"/>
      <c r="M374" s="14" t="n"/>
      <c r="N374" s="17" t="n"/>
      <c r="O374" s="14" t="n"/>
      <c r="P374" s="14" t="n"/>
    </row>
    <row r="375">
      <c r="A375" s="14" t="n"/>
      <c r="B375" s="14" t="n"/>
      <c r="C375" s="14" t="n"/>
      <c r="D375" s="15" t="n"/>
      <c r="E375" s="15">
        <f>IF(OR($D375="",$N375=""),"",EDATE($D375,12*$N375))</f>
        <v/>
      </c>
      <c r="F375" s="14">
        <f>IF($E375="","",IF(NOT(ISNUMBER($E375)),"人工确认",IF($E375&lt;TODAY(),"已逾期",IF($E375&lt;=TODAY()+180,"180天内","正常"))))</f>
        <v/>
      </c>
      <c r="G375" s="14" t="n"/>
      <c r="H375" s="15">
        <f>IF($E375="","",$E375-30)</f>
        <v/>
      </c>
      <c r="I375" s="14" t="n"/>
      <c r="J375" s="14" t="n"/>
      <c r="K375" s="16" t="n"/>
      <c r="L375" s="14" t="n"/>
      <c r="M375" s="14" t="n"/>
      <c r="N375" s="17" t="n"/>
      <c r="O375" s="14" t="n"/>
      <c r="P375" s="14" t="n"/>
    </row>
    <row r="376">
      <c r="A376" s="14" t="n"/>
      <c r="B376" s="14" t="n"/>
      <c r="C376" s="14" t="n"/>
      <c r="D376" s="15" t="n"/>
      <c r="E376" s="15">
        <f>IF(OR($D376="",$N376=""),"",EDATE($D376,12*$N376))</f>
        <v/>
      </c>
      <c r="F376" s="14">
        <f>IF($E376="","",IF(NOT(ISNUMBER($E376)),"人工确认",IF($E376&lt;TODAY(),"已逾期",IF($E376&lt;=TODAY()+180,"180天内","正常"))))</f>
        <v/>
      </c>
      <c r="G376" s="14" t="n"/>
      <c r="H376" s="15">
        <f>IF($E376="","",$E376-30)</f>
        <v/>
      </c>
      <c r="I376" s="14" t="n"/>
      <c r="J376" s="14" t="n"/>
      <c r="K376" s="16" t="n"/>
      <c r="L376" s="14" t="n"/>
      <c r="M376" s="14" t="n"/>
      <c r="N376" s="17" t="n"/>
      <c r="O376" s="14" t="n"/>
      <c r="P376" s="14" t="n"/>
    </row>
    <row r="377">
      <c r="A377" s="14" t="n"/>
      <c r="B377" s="14" t="n"/>
      <c r="C377" s="14" t="n"/>
      <c r="D377" s="15" t="n"/>
      <c r="E377" s="15">
        <f>IF(OR($D377="",$N377=""),"",EDATE($D377,12*$N377))</f>
        <v/>
      </c>
      <c r="F377" s="14">
        <f>IF($E377="","",IF(NOT(ISNUMBER($E377)),"人工确认",IF($E377&lt;TODAY(),"已逾期",IF($E377&lt;=TODAY()+180,"180天内","正常"))))</f>
        <v/>
      </c>
      <c r="G377" s="14" t="n"/>
      <c r="H377" s="15">
        <f>IF($E377="","",$E377-30)</f>
        <v/>
      </c>
      <c r="I377" s="14" t="n"/>
      <c r="J377" s="14" t="n"/>
      <c r="K377" s="16" t="n"/>
      <c r="L377" s="14" t="n"/>
      <c r="M377" s="14" t="n"/>
      <c r="N377" s="17" t="n"/>
      <c r="O377" s="14" t="n"/>
      <c r="P377" s="14" t="n"/>
    </row>
    <row r="378">
      <c r="A378" s="14" t="n"/>
      <c r="B378" s="14" t="n"/>
      <c r="C378" s="14" t="n"/>
      <c r="D378" s="15" t="n"/>
      <c r="E378" s="15">
        <f>IF(OR($D378="",$N378=""),"",EDATE($D378,12*$N378))</f>
        <v/>
      </c>
      <c r="F378" s="14">
        <f>IF($E378="","",IF(NOT(ISNUMBER($E378)),"人工确认",IF($E378&lt;TODAY(),"已逾期",IF($E378&lt;=TODAY()+180,"180天内","正常"))))</f>
        <v/>
      </c>
      <c r="G378" s="14" t="n"/>
      <c r="H378" s="15">
        <f>IF($E378="","",$E378-30)</f>
        <v/>
      </c>
      <c r="I378" s="14" t="n"/>
      <c r="J378" s="14" t="n"/>
      <c r="K378" s="16" t="n"/>
      <c r="L378" s="14" t="n"/>
      <c r="M378" s="14" t="n"/>
      <c r="N378" s="17" t="n"/>
      <c r="O378" s="14" t="n"/>
      <c r="P378" s="14" t="n"/>
    </row>
    <row r="379">
      <c r="A379" s="14" t="n"/>
      <c r="B379" s="14" t="n"/>
      <c r="C379" s="14" t="n"/>
      <c r="D379" s="15" t="n"/>
      <c r="E379" s="15">
        <f>IF(OR($D379="",$N379=""),"",EDATE($D379,12*$N379))</f>
        <v/>
      </c>
      <c r="F379" s="14">
        <f>IF($E379="","",IF(NOT(ISNUMBER($E379)),"人工确认",IF($E379&lt;TODAY(),"已逾期",IF($E379&lt;=TODAY()+180,"180天内","正常"))))</f>
        <v/>
      </c>
      <c r="G379" s="14" t="n"/>
      <c r="H379" s="15">
        <f>IF($E379="","",$E379-30)</f>
        <v/>
      </c>
      <c r="I379" s="14" t="n"/>
      <c r="J379" s="14" t="n"/>
      <c r="K379" s="16" t="n"/>
      <c r="L379" s="14" t="n"/>
      <c r="M379" s="14" t="n"/>
      <c r="N379" s="17" t="n"/>
      <c r="O379" s="14" t="n"/>
      <c r="P379" s="14" t="n"/>
    </row>
    <row r="380">
      <c r="A380" s="14" t="n"/>
      <c r="B380" s="14" t="n"/>
      <c r="C380" s="14" t="n"/>
      <c r="D380" s="15" t="n"/>
      <c r="E380" s="15">
        <f>IF(OR($D380="",$N380=""),"",EDATE($D380,12*$N380))</f>
        <v/>
      </c>
      <c r="F380" s="14">
        <f>IF($E380="","",IF(NOT(ISNUMBER($E380)),"人工确认",IF($E380&lt;TODAY(),"已逾期",IF($E380&lt;=TODAY()+180,"180天内","正常"))))</f>
        <v/>
      </c>
      <c r="G380" s="14" t="n"/>
      <c r="H380" s="15">
        <f>IF($E380="","",$E380-30)</f>
        <v/>
      </c>
      <c r="I380" s="14" t="n"/>
      <c r="J380" s="14" t="n"/>
      <c r="K380" s="16" t="n"/>
      <c r="L380" s="14" t="n"/>
      <c r="M380" s="14" t="n"/>
      <c r="N380" s="17" t="n"/>
      <c r="O380" s="14" t="n"/>
      <c r="P380" s="14" t="n"/>
    </row>
    <row r="381">
      <c r="A381" s="14" t="n"/>
      <c r="B381" s="14" t="n"/>
      <c r="C381" s="14" t="n"/>
      <c r="D381" s="15" t="n"/>
      <c r="E381" s="15">
        <f>IF(OR($D381="",$N381=""),"",EDATE($D381,12*$N381))</f>
        <v/>
      </c>
      <c r="F381" s="14">
        <f>IF($E381="","",IF(NOT(ISNUMBER($E381)),"人工确认",IF($E381&lt;TODAY(),"已逾期",IF($E381&lt;=TODAY()+180,"180天内","正常"))))</f>
        <v/>
      </c>
      <c r="G381" s="14" t="n"/>
      <c r="H381" s="15">
        <f>IF($E381="","",$E381-30)</f>
        <v/>
      </c>
      <c r="I381" s="14" t="n"/>
      <c r="J381" s="14" t="n"/>
      <c r="K381" s="16" t="n"/>
      <c r="L381" s="14" t="n"/>
      <c r="M381" s="14" t="n"/>
      <c r="N381" s="17" t="n"/>
      <c r="O381" s="14" t="n"/>
      <c r="P381" s="14" t="n"/>
    </row>
    <row r="382">
      <c r="A382" s="14" t="n"/>
      <c r="B382" s="14" t="n"/>
      <c r="C382" s="14" t="n"/>
      <c r="D382" s="15" t="n"/>
      <c r="E382" s="15">
        <f>IF(OR($D382="",$N382=""),"",EDATE($D382,12*$N382))</f>
        <v/>
      </c>
      <c r="F382" s="14">
        <f>IF($E382="","",IF(NOT(ISNUMBER($E382)),"人工确认",IF($E382&lt;TODAY(),"已逾期",IF($E382&lt;=TODAY()+180,"180天内","正常"))))</f>
        <v/>
      </c>
      <c r="G382" s="14" t="n"/>
      <c r="H382" s="15">
        <f>IF($E382="","",$E382-30)</f>
        <v/>
      </c>
      <c r="I382" s="14" t="n"/>
      <c r="J382" s="14" t="n"/>
      <c r="K382" s="16" t="n"/>
      <c r="L382" s="14" t="n"/>
      <c r="M382" s="14" t="n"/>
      <c r="N382" s="17" t="n"/>
      <c r="O382" s="14" t="n"/>
      <c r="P382" s="14" t="n"/>
    </row>
    <row r="383">
      <c r="A383" s="14" t="n"/>
      <c r="B383" s="14" t="n"/>
      <c r="C383" s="14" t="n"/>
      <c r="D383" s="15" t="n"/>
      <c r="E383" s="15">
        <f>IF(OR($D383="",$N383=""),"",EDATE($D383,12*$N383))</f>
        <v/>
      </c>
      <c r="F383" s="14">
        <f>IF($E383="","",IF(NOT(ISNUMBER($E383)),"人工确认",IF($E383&lt;TODAY(),"已逾期",IF($E383&lt;=TODAY()+180,"180天内","正常"))))</f>
        <v/>
      </c>
      <c r="G383" s="14" t="n"/>
      <c r="H383" s="15">
        <f>IF($E383="","",$E383-30)</f>
        <v/>
      </c>
      <c r="I383" s="14" t="n"/>
      <c r="J383" s="14" t="n"/>
      <c r="K383" s="16" t="n"/>
      <c r="L383" s="14" t="n"/>
      <c r="M383" s="14" t="n"/>
      <c r="N383" s="17" t="n"/>
      <c r="O383" s="14" t="n"/>
      <c r="P383" s="14" t="n"/>
    </row>
    <row r="384">
      <c r="A384" s="14" t="n"/>
      <c r="B384" s="14" t="n"/>
      <c r="C384" s="14" t="n"/>
      <c r="D384" s="15" t="n"/>
      <c r="E384" s="15">
        <f>IF(OR($D384="",$N384=""),"",EDATE($D384,12*$N384))</f>
        <v/>
      </c>
      <c r="F384" s="14">
        <f>IF($E384="","",IF(NOT(ISNUMBER($E384)),"人工确认",IF($E384&lt;TODAY(),"已逾期",IF($E384&lt;=TODAY()+180,"180天内","正常"))))</f>
        <v/>
      </c>
      <c r="G384" s="14" t="n"/>
      <c r="H384" s="15">
        <f>IF($E384="","",$E384-30)</f>
        <v/>
      </c>
      <c r="I384" s="14" t="n"/>
      <c r="J384" s="14" t="n"/>
      <c r="K384" s="16" t="n"/>
      <c r="L384" s="14" t="n"/>
      <c r="M384" s="14" t="n"/>
      <c r="N384" s="17" t="n"/>
      <c r="O384" s="14" t="n"/>
      <c r="P384" s="14" t="n"/>
    </row>
    <row r="385">
      <c r="A385" s="14" t="n"/>
      <c r="B385" s="14" t="n"/>
      <c r="C385" s="14" t="n"/>
      <c r="D385" s="15" t="n"/>
      <c r="E385" s="15">
        <f>IF(OR($D385="",$N385=""),"",EDATE($D385,12*$N385))</f>
        <v/>
      </c>
      <c r="F385" s="14">
        <f>IF($E385="","",IF(NOT(ISNUMBER($E385)),"人工确认",IF($E385&lt;TODAY(),"已逾期",IF($E385&lt;=TODAY()+180,"180天内","正常"))))</f>
        <v/>
      </c>
      <c r="G385" s="14" t="n"/>
      <c r="H385" s="15">
        <f>IF($E385="","",$E385-30)</f>
        <v/>
      </c>
      <c r="I385" s="14" t="n"/>
      <c r="J385" s="14" t="n"/>
      <c r="K385" s="16" t="n"/>
      <c r="L385" s="14" t="n"/>
      <c r="M385" s="14" t="n"/>
      <c r="N385" s="17" t="n"/>
      <c r="O385" s="14" t="n"/>
      <c r="P385" s="14" t="n"/>
    </row>
    <row r="386">
      <c r="A386" s="14" t="n"/>
      <c r="B386" s="14" t="n"/>
      <c r="C386" s="14" t="n"/>
      <c r="D386" s="15" t="n"/>
      <c r="E386" s="15">
        <f>IF(OR($D386="",$N386=""),"",EDATE($D386,12*$N386))</f>
        <v/>
      </c>
      <c r="F386" s="14">
        <f>IF($E386="","",IF(NOT(ISNUMBER($E386)),"人工确认",IF($E386&lt;TODAY(),"已逾期",IF($E386&lt;=TODAY()+180,"180天内","正常"))))</f>
        <v/>
      </c>
      <c r="G386" s="14" t="n"/>
      <c r="H386" s="15">
        <f>IF($E386="","",$E386-30)</f>
        <v/>
      </c>
      <c r="I386" s="14" t="n"/>
      <c r="J386" s="14" t="n"/>
      <c r="K386" s="16" t="n"/>
      <c r="L386" s="14" t="n"/>
      <c r="M386" s="14" t="n"/>
      <c r="N386" s="17" t="n"/>
      <c r="O386" s="14" t="n"/>
      <c r="P386" s="14" t="n"/>
    </row>
    <row r="387">
      <c r="A387" s="14" t="n"/>
      <c r="B387" s="14" t="n"/>
      <c r="C387" s="14" t="n"/>
      <c r="D387" s="15" t="n"/>
      <c r="E387" s="15">
        <f>IF(OR($D387="",$N387=""),"",EDATE($D387,12*$N387))</f>
        <v/>
      </c>
      <c r="F387" s="14">
        <f>IF($E387="","",IF(NOT(ISNUMBER($E387)),"人工确认",IF($E387&lt;TODAY(),"已逾期",IF($E387&lt;=TODAY()+180,"180天内","正常"))))</f>
        <v/>
      </c>
      <c r="G387" s="14" t="n"/>
      <c r="H387" s="15">
        <f>IF($E387="","",$E387-30)</f>
        <v/>
      </c>
      <c r="I387" s="14" t="n"/>
      <c r="J387" s="14" t="n"/>
      <c r="K387" s="16" t="n"/>
      <c r="L387" s="14" t="n"/>
      <c r="M387" s="14" t="n"/>
      <c r="N387" s="17" t="n"/>
      <c r="O387" s="14" t="n"/>
      <c r="P387" s="14" t="n"/>
    </row>
    <row r="388">
      <c r="A388" s="14" t="n"/>
      <c r="B388" s="14" t="n"/>
      <c r="C388" s="14" t="n"/>
      <c r="D388" s="15" t="n"/>
      <c r="E388" s="15">
        <f>IF(OR($D388="",$N388=""),"",EDATE($D388,12*$N388))</f>
        <v/>
      </c>
      <c r="F388" s="14">
        <f>IF($E388="","",IF(NOT(ISNUMBER($E388)),"人工确认",IF($E388&lt;TODAY(),"已逾期",IF($E388&lt;=TODAY()+180,"180天内","正常"))))</f>
        <v/>
      </c>
      <c r="G388" s="14" t="n"/>
      <c r="H388" s="15">
        <f>IF($E388="","",$E388-30)</f>
        <v/>
      </c>
      <c r="I388" s="14" t="n"/>
      <c r="J388" s="14" t="n"/>
      <c r="K388" s="16" t="n"/>
      <c r="L388" s="14" t="n"/>
      <c r="M388" s="14" t="n"/>
      <c r="N388" s="17" t="n"/>
      <c r="O388" s="14" t="n"/>
      <c r="P388" s="14" t="n"/>
    </row>
    <row r="389">
      <c r="A389" s="14" t="n"/>
      <c r="B389" s="14" t="n"/>
      <c r="C389" s="14" t="n"/>
      <c r="D389" s="15" t="n"/>
      <c r="E389" s="15">
        <f>IF(OR($D389="",$N389=""),"",EDATE($D389,12*$N389))</f>
        <v/>
      </c>
      <c r="F389" s="14">
        <f>IF($E389="","",IF(NOT(ISNUMBER($E389)),"人工确认",IF($E389&lt;TODAY(),"已逾期",IF($E389&lt;=TODAY()+180,"180天内","正常"))))</f>
        <v/>
      </c>
      <c r="G389" s="14" t="n"/>
      <c r="H389" s="15">
        <f>IF($E389="","",$E389-30)</f>
        <v/>
      </c>
      <c r="I389" s="14" t="n"/>
      <c r="J389" s="14" t="n"/>
      <c r="K389" s="16" t="n"/>
      <c r="L389" s="14" t="n"/>
      <c r="M389" s="14" t="n"/>
      <c r="N389" s="17" t="n"/>
      <c r="O389" s="14" t="n"/>
      <c r="P389" s="14" t="n"/>
    </row>
    <row r="390">
      <c r="A390" s="14" t="n"/>
      <c r="B390" s="14" t="n"/>
      <c r="C390" s="14" t="n"/>
      <c r="D390" s="15" t="n"/>
      <c r="E390" s="15">
        <f>IF(OR($D390="",$N390=""),"",EDATE($D390,12*$N390))</f>
        <v/>
      </c>
      <c r="F390" s="14">
        <f>IF($E390="","",IF(NOT(ISNUMBER($E390)),"人工确认",IF($E390&lt;TODAY(),"已逾期",IF($E390&lt;=TODAY()+180,"180天内","正常"))))</f>
        <v/>
      </c>
      <c r="G390" s="14" t="n"/>
      <c r="H390" s="15">
        <f>IF($E390="","",$E390-30)</f>
        <v/>
      </c>
      <c r="I390" s="14" t="n"/>
      <c r="J390" s="14" t="n"/>
      <c r="K390" s="16" t="n"/>
      <c r="L390" s="14" t="n"/>
      <c r="M390" s="14" t="n"/>
      <c r="N390" s="17" t="n"/>
      <c r="O390" s="14" t="n"/>
      <c r="P390" s="14" t="n"/>
    </row>
    <row r="391">
      <c r="A391" s="14" t="n"/>
      <c r="B391" s="14" t="n"/>
      <c r="C391" s="14" t="n"/>
      <c r="D391" s="15" t="n"/>
      <c r="E391" s="15">
        <f>IF(OR($D391="",$N391=""),"",EDATE($D391,12*$N391))</f>
        <v/>
      </c>
      <c r="F391" s="14">
        <f>IF($E391="","",IF(NOT(ISNUMBER($E391)),"人工确认",IF($E391&lt;TODAY(),"已逾期",IF($E391&lt;=TODAY()+180,"180天内","正常"))))</f>
        <v/>
      </c>
      <c r="G391" s="14" t="n"/>
      <c r="H391" s="15">
        <f>IF($E391="","",$E391-30)</f>
        <v/>
      </c>
      <c r="I391" s="14" t="n"/>
      <c r="J391" s="14" t="n"/>
      <c r="K391" s="16" t="n"/>
      <c r="L391" s="14" t="n"/>
      <c r="M391" s="14" t="n"/>
      <c r="N391" s="17" t="n"/>
      <c r="O391" s="14" t="n"/>
      <c r="P391" s="14" t="n"/>
    </row>
    <row r="392">
      <c r="A392" s="14" t="n"/>
      <c r="B392" s="14" t="n"/>
      <c r="C392" s="14" t="n"/>
      <c r="D392" s="15" t="n"/>
      <c r="E392" s="15">
        <f>IF(OR($D392="",$N392=""),"",EDATE($D392,12*$N392))</f>
        <v/>
      </c>
      <c r="F392" s="14">
        <f>IF($E392="","",IF(NOT(ISNUMBER($E392)),"人工确认",IF($E392&lt;TODAY(),"已逾期",IF($E392&lt;=TODAY()+180,"180天内","正常"))))</f>
        <v/>
      </c>
      <c r="G392" s="14" t="n"/>
      <c r="H392" s="15">
        <f>IF($E392="","",$E392-30)</f>
        <v/>
      </c>
      <c r="I392" s="14" t="n"/>
      <c r="J392" s="14" t="n"/>
      <c r="K392" s="16" t="n"/>
      <c r="L392" s="14" t="n"/>
      <c r="M392" s="14" t="n"/>
      <c r="N392" s="17" t="n"/>
      <c r="O392" s="14" t="n"/>
      <c r="P392" s="14" t="n"/>
    </row>
    <row r="393">
      <c r="A393" s="14" t="n"/>
      <c r="B393" s="14" t="n"/>
      <c r="C393" s="14" t="n"/>
      <c r="D393" s="15" t="n"/>
      <c r="E393" s="15">
        <f>IF(OR($D393="",$N393=""),"",EDATE($D393,12*$N393))</f>
        <v/>
      </c>
      <c r="F393" s="14">
        <f>IF($E393="","",IF(NOT(ISNUMBER($E393)),"人工确认",IF($E393&lt;TODAY(),"已逾期",IF($E393&lt;=TODAY()+180,"180天内","正常"))))</f>
        <v/>
      </c>
      <c r="G393" s="14" t="n"/>
      <c r="H393" s="15">
        <f>IF($E393="","",$E393-30)</f>
        <v/>
      </c>
      <c r="I393" s="14" t="n"/>
      <c r="J393" s="14" t="n"/>
      <c r="K393" s="16" t="n"/>
      <c r="L393" s="14" t="n"/>
      <c r="M393" s="14" t="n"/>
      <c r="N393" s="17" t="n"/>
      <c r="O393" s="14" t="n"/>
      <c r="P393" s="14" t="n"/>
    </row>
    <row r="394">
      <c r="A394" s="14" t="n"/>
      <c r="B394" s="14" t="n"/>
      <c r="C394" s="14" t="n"/>
      <c r="D394" s="15" t="n"/>
      <c r="E394" s="15">
        <f>IF(OR($D394="",$N394=""),"",EDATE($D394,12*$N394))</f>
        <v/>
      </c>
      <c r="F394" s="14">
        <f>IF($E394="","",IF(NOT(ISNUMBER($E394)),"人工确认",IF($E394&lt;TODAY(),"已逾期",IF($E394&lt;=TODAY()+180,"180天内","正常"))))</f>
        <v/>
      </c>
      <c r="G394" s="14" t="n"/>
      <c r="H394" s="15">
        <f>IF($E394="","",$E394-30)</f>
        <v/>
      </c>
      <c r="I394" s="14" t="n"/>
      <c r="J394" s="14" t="n"/>
      <c r="K394" s="16" t="n"/>
      <c r="L394" s="14" t="n"/>
      <c r="M394" s="14" t="n"/>
      <c r="N394" s="17" t="n"/>
      <c r="O394" s="14" t="n"/>
      <c r="P394" s="14" t="n"/>
    </row>
    <row r="395">
      <c r="A395" s="14" t="n"/>
      <c r="B395" s="14" t="n"/>
      <c r="C395" s="14" t="n"/>
      <c r="D395" s="15" t="n"/>
      <c r="E395" s="15">
        <f>IF(OR($D395="",$N395=""),"",EDATE($D395,12*$N395))</f>
        <v/>
      </c>
      <c r="F395" s="14">
        <f>IF($E395="","",IF(NOT(ISNUMBER($E395)),"人工确认",IF($E395&lt;TODAY(),"已逾期",IF($E395&lt;=TODAY()+180,"180天内","正常"))))</f>
        <v/>
      </c>
      <c r="G395" s="14" t="n"/>
      <c r="H395" s="15">
        <f>IF($E395="","",$E395-30)</f>
        <v/>
      </c>
      <c r="I395" s="14" t="n"/>
      <c r="J395" s="14" t="n"/>
      <c r="K395" s="16" t="n"/>
      <c r="L395" s="14" t="n"/>
      <c r="M395" s="14" t="n"/>
      <c r="N395" s="17" t="n"/>
      <c r="O395" s="14" t="n"/>
      <c r="P395" s="14" t="n"/>
    </row>
    <row r="396">
      <c r="A396" s="14" t="n"/>
      <c r="B396" s="14" t="n"/>
      <c r="C396" s="14" t="n"/>
      <c r="D396" s="15" t="n"/>
      <c r="E396" s="15">
        <f>IF(OR($D396="",$N396=""),"",EDATE($D396,12*$N396))</f>
        <v/>
      </c>
      <c r="F396" s="14">
        <f>IF($E396="","",IF(NOT(ISNUMBER($E396)),"人工确认",IF($E396&lt;TODAY(),"已逾期",IF($E396&lt;=TODAY()+180,"180天内","正常"))))</f>
        <v/>
      </c>
      <c r="G396" s="14" t="n"/>
      <c r="H396" s="15">
        <f>IF($E396="","",$E396-30)</f>
        <v/>
      </c>
      <c r="I396" s="14" t="n"/>
      <c r="J396" s="14" t="n"/>
      <c r="K396" s="16" t="n"/>
      <c r="L396" s="14" t="n"/>
      <c r="M396" s="14" t="n"/>
      <c r="N396" s="17" t="n"/>
      <c r="O396" s="14" t="n"/>
      <c r="P396" s="14" t="n"/>
    </row>
    <row r="397">
      <c r="A397" s="14" t="n"/>
      <c r="B397" s="14" t="n"/>
      <c r="C397" s="14" t="n"/>
      <c r="D397" s="15" t="n"/>
      <c r="E397" s="15">
        <f>IF(OR($D397="",$N397=""),"",EDATE($D397,12*$N397))</f>
        <v/>
      </c>
      <c r="F397" s="14">
        <f>IF($E397="","",IF(NOT(ISNUMBER($E397)),"人工确认",IF($E397&lt;TODAY(),"已逾期",IF($E397&lt;=TODAY()+180,"180天内","正常"))))</f>
        <v/>
      </c>
      <c r="G397" s="14" t="n"/>
      <c r="H397" s="15">
        <f>IF($E397="","",$E397-30)</f>
        <v/>
      </c>
      <c r="I397" s="14" t="n"/>
      <c r="J397" s="14" t="n"/>
      <c r="K397" s="16" t="n"/>
      <c r="L397" s="14" t="n"/>
      <c r="M397" s="14" t="n"/>
      <c r="N397" s="17" t="n"/>
      <c r="O397" s="14" t="n"/>
      <c r="P397" s="14" t="n"/>
    </row>
    <row r="398">
      <c r="A398" s="14" t="n"/>
      <c r="B398" s="14" t="n"/>
      <c r="C398" s="14" t="n"/>
      <c r="D398" s="15" t="n"/>
      <c r="E398" s="15">
        <f>IF(OR($D398="",$N398=""),"",EDATE($D398,12*$N398))</f>
        <v/>
      </c>
      <c r="F398" s="14">
        <f>IF($E398="","",IF(NOT(ISNUMBER($E398)),"人工确认",IF($E398&lt;TODAY(),"已逾期",IF($E398&lt;=TODAY()+180,"180天内","正常"))))</f>
        <v/>
      </c>
      <c r="G398" s="14" t="n"/>
      <c r="H398" s="15">
        <f>IF($E398="","",$E398-30)</f>
        <v/>
      </c>
      <c r="I398" s="14" t="n"/>
      <c r="J398" s="14" t="n"/>
      <c r="K398" s="16" t="n"/>
      <c r="L398" s="14" t="n"/>
      <c r="M398" s="14" t="n"/>
      <c r="N398" s="17" t="n"/>
      <c r="O398" s="14" t="n"/>
      <c r="P398" s="14" t="n"/>
    </row>
    <row r="399">
      <c r="A399" s="14" t="n"/>
      <c r="B399" s="14" t="n"/>
      <c r="C399" s="14" t="n"/>
      <c r="D399" s="15" t="n"/>
      <c r="E399" s="15">
        <f>IF(OR($D399="",$N399=""),"",EDATE($D399,12*$N399))</f>
        <v/>
      </c>
      <c r="F399" s="14">
        <f>IF($E399="","",IF(NOT(ISNUMBER($E399)),"人工确认",IF($E399&lt;TODAY(),"已逾期",IF($E399&lt;=TODAY()+180,"180天内","正常"))))</f>
        <v/>
      </c>
      <c r="G399" s="14" t="n"/>
      <c r="H399" s="15">
        <f>IF($E399="","",$E399-30)</f>
        <v/>
      </c>
      <c r="I399" s="14" t="n"/>
      <c r="J399" s="14" t="n"/>
      <c r="K399" s="16" t="n"/>
      <c r="L399" s="14" t="n"/>
      <c r="M399" s="14" t="n"/>
      <c r="N399" s="17" t="n"/>
      <c r="O399" s="14" t="n"/>
      <c r="P399" s="14" t="n"/>
    </row>
    <row r="400">
      <c r="A400" s="14" t="n"/>
      <c r="B400" s="14" t="n"/>
      <c r="C400" s="14" t="n"/>
      <c r="D400" s="15" t="n"/>
      <c r="E400" s="15">
        <f>IF(OR($D400="",$N400=""),"",EDATE($D400,12*$N400))</f>
        <v/>
      </c>
      <c r="F400" s="14">
        <f>IF($E400="","",IF(NOT(ISNUMBER($E400)),"人工确认",IF($E400&lt;TODAY(),"已逾期",IF($E400&lt;=TODAY()+180,"180天内","正常"))))</f>
        <v/>
      </c>
      <c r="G400" s="14" t="n"/>
      <c r="H400" s="15">
        <f>IF($E400="","",$E400-30)</f>
        <v/>
      </c>
      <c r="I400" s="14" t="n"/>
      <c r="J400" s="14" t="n"/>
      <c r="K400" s="16" t="n"/>
      <c r="L400" s="14" t="n"/>
      <c r="M400" s="14" t="n"/>
      <c r="N400" s="17" t="n"/>
      <c r="O400" s="14" t="n"/>
      <c r="P400" s="14" t="n"/>
    </row>
    <row r="401">
      <c r="A401" s="14" t="n"/>
      <c r="B401" s="14" t="n"/>
      <c r="C401" s="14" t="n"/>
      <c r="D401" s="15" t="n"/>
      <c r="E401" s="15">
        <f>IF(OR($D401="",$N401=""),"",EDATE($D401,12*$N401))</f>
        <v/>
      </c>
      <c r="F401" s="14">
        <f>IF($E401="","",IF(NOT(ISNUMBER($E401)),"人工确认",IF($E401&lt;TODAY(),"已逾期",IF($E401&lt;=TODAY()+180,"180天内","正常"))))</f>
        <v/>
      </c>
      <c r="G401" s="14" t="n"/>
      <c r="H401" s="15">
        <f>IF($E401="","",$E401-30)</f>
        <v/>
      </c>
      <c r="I401" s="14" t="n"/>
      <c r="J401" s="14" t="n"/>
      <c r="K401" s="16" t="n"/>
      <c r="L401" s="14" t="n"/>
      <c r="M401" s="14" t="n"/>
      <c r="N401" s="17" t="n"/>
      <c r="O401" s="14" t="n"/>
      <c r="P401" s="14" t="n"/>
    </row>
    <row r="402">
      <c r="A402" s="14" t="n"/>
      <c r="B402" s="14" t="n"/>
      <c r="C402" s="14" t="n"/>
      <c r="D402" s="15" t="n"/>
      <c r="E402" s="15">
        <f>IF(OR($D402="",$N402=""),"",EDATE($D402,12*$N402))</f>
        <v/>
      </c>
      <c r="F402" s="14">
        <f>IF($E402="","",IF(NOT(ISNUMBER($E402)),"人工确认",IF($E402&lt;TODAY(),"已逾期",IF($E402&lt;=TODAY()+180,"180天内","正常"))))</f>
        <v/>
      </c>
      <c r="G402" s="14" t="n"/>
      <c r="H402" s="15">
        <f>IF($E402="","",$E402-30)</f>
        <v/>
      </c>
      <c r="I402" s="14" t="n"/>
      <c r="J402" s="14" t="n"/>
      <c r="K402" s="16" t="n"/>
      <c r="L402" s="14" t="n"/>
      <c r="M402" s="14" t="n"/>
      <c r="N402" s="17" t="n"/>
      <c r="O402" s="14" t="n"/>
      <c r="P402" s="14" t="n"/>
    </row>
    <row r="403">
      <c r="A403" s="14" t="n"/>
      <c r="B403" s="14" t="n"/>
      <c r="C403" s="14" t="n"/>
      <c r="D403" s="15" t="n"/>
      <c r="E403" s="15">
        <f>IF(OR($D403="",$N403=""),"",EDATE($D403,12*$N403))</f>
        <v/>
      </c>
      <c r="F403" s="14">
        <f>IF($E403="","",IF(NOT(ISNUMBER($E403)),"人工确认",IF($E403&lt;TODAY(),"已逾期",IF($E403&lt;=TODAY()+180,"180天内","正常"))))</f>
        <v/>
      </c>
      <c r="G403" s="14" t="n"/>
      <c r="H403" s="15">
        <f>IF($E403="","",$E403-30)</f>
        <v/>
      </c>
      <c r="I403" s="14" t="n"/>
      <c r="J403" s="14" t="n"/>
      <c r="K403" s="16" t="n"/>
      <c r="L403" s="14" t="n"/>
      <c r="M403" s="14" t="n"/>
      <c r="N403" s="17" t="n"/>
      <c r="O403" s="14" t="n"/>
      <c r="P403" s="14" t="n"/>
    </row>
    <row r="404">
      <c r="A404" s="14" t="n"/>
      <c r="B404" s="14" t="n"/>
      <c r="C404" s="14" t="n"/>
      <c r="D404" s="15" t="n"/>
      <c r="E404" s="15">
        <f>IF(OR($D404="",$N404=""),"",EDATE($D404,12*$N404))</f>
        <v/>
      </c>
      <c r="F404" s="14">
        <f>IF($E404="","",IF(NOT(ISNUMBER($E404)),"人工确认",IF($E404&lt;TODAY(),"已逾期",IF($E404&lt;=TODAY()+180,"180天内","正常"))))</f>
        <v/>
      </c>
      <c r="G404" s="14" t="n"/>
      <c r="H404" s="15">
        <f>IF($E404="","",$E404-30)</f>
        <v/>
      </c>
      <c r="I404" s="14" t="n"/>
      <c r="J404" s="14" t="n"/>
      <c r="K404" s="16" t="n"/>
      <c r="L404" s="14" t="n"/>
      <c r="M404" s="14" t="n"/>
      <c r="N404" s="17" t="n"/>
      <c r="O404" s="14" t="n"/>
      <c r="P404" s="14" t="n"/>
    </row>
    <row r="405">
      <c r="A405" s="14" t="n"/>
      <c r="B405" s="14" t="n"/>
      <c r="C405" s="14" t="n"/>
      <c r="D405" s="15" t="n"/>
      <c r="E405" s="15">
        <f>IF(OR($D405="",$N405=""),"",EDATE($D405,12*$N405))</f>
        <v/>
      </c>
      <c r="F405" s="14">
        <f>IF($E405="","",IF(NOT(ISNUMBER($E405)),"人工确认",IF($E405&lt;TODAY(),"已逾期",IF($E405&lt;=TODAY()+180,"180天内","正常"))))</f>
        <v/>
      </c>
      <c r="G405" s="14" t="n"/>
      <c r="H405" s="15">
        <f>IF($E405="","",$E405-30)</f>
        <v/>
      </c>
      <c r="I405" s="14" t="n"/>
      <c r="J405" s="14" t="n"/>
      <c r="K405" s="16" t="n"/>
      <c r="L405" s="14" t="n"/>
      <c r="M405" s="14" t="n"/>
      <c r="N405" s="17" t="n"/>
      <c r="O405" s="14" t="n"/>
      <c r="P405" s="14" t="n"/>
    </row>
    <row r="406">
      <c r="A406" s="14" t="n"/>
      <c r="B406" s="14" t="n"/>
      <c r="C406" s="14" t="n"/>
      <c r="D406" s="15" t="n"/>
      <c r="E406" s="15">
        <f>IF(OR($D406="",$N406=""),"",EDATE($D406,12*$N406))</f>
        <v/>
      </c>
      <c r="F406" s="14">
        <f>IF($E406="","",IF(NOT(ISNUMBER($E406)),"人工确认",IF($E406&lt;TODAY(),"已逾期",IF($E406&lt;=TODAY()+180,"180天内","正常"))))</f>
        <v/>
      </c>
      <c r="G406" s="14" t="n"/>
      <c r="H406" s="15">
        <f>IF($E406="","",$E406-30)</f>
        <v/>
      </c>
      <c r="I406" s="14" t="n"/>
      <c r="J406" s="14" t="n"/>
      <c r="K406" s="16" t="n"/>
      <c r="L406" s="14" t="n"/>
      <c r="M406" s="14" t="n"/>
      <c r="N406" s="17" t="n"/>
      <c r="O406" s="14" t="n"/>
      <c r="P406" s="14" t="n"/>
    </row>
    <row r="407">
      <c r="A407" s="14" t="n"/>
      <c r="B407" s="14" t="n"/>
      <c r="C407" s="14" t="n"/>
      <c r="D407" s="15" t="n"/>
      <c r="E407" s="15">
        <f>IF(OR($D407="",$N407=""),"",EDATE($D407,12*$N407))</f>
        <v/>
      </c>
      <c r="F407" s="14">
        <f>IF($E407="","",IF(NOT(ISNUMBER($E407)),"人工确认",IF($E407&lt;TODAY(),"已逾期",IF($E407&lt;=TODAY()+180,"180天内","正常"))))</f>
        <v/>
      </c>
      <c r="G407" s="14" t="n"/>
      <c r="H407" s="15">
        <f>IF($E407="","",$E407-30)</f>
        <v/>
      </c>
      <c r="I407" s="14" t="n"/>
      <c r="J407" s="14" t="n"/>
      <c r="K407" s="16" t="n"/>
      <c r="L407" s="14" t="n"/>
      <c r="M407" s="14" t="n"/>
      <c r="N407" s="17" t="n"/>
      <c r="O407" s="14" t="n"/>
      <c r="P407" s="14" t="n"/>
    </row>
    <row r="408">
      <c r="A408" s="14" t="n"/>
      <c r="B408" s="14" t="n"/>
      <c r="C408" s="14" t="n"/>
      <c r="D408" s="15" t="n"/>
      <c r="E408" s="15">
        <f>IF(OR($D408="",$N408=""),"",EDATE($D408,12*$N408))</f>
        <v/>
      </c>
      <c r="F408" s="14">
        <f>IF($E408="","",IF(NOT(ISNUMBER($E408)),"人工确认",IF($E408&lt;TODAY(),"已逾期",IF($E408&lt;=TODAY()+180,"180天内","正常"))))</f>
        <v/>
      </c>
      <c r="G408" s="14" t="n"/>
      <c r="H408" s="15">
        <f>IF($E408="","",$E408-30)</f>
        <v/>
      </c>
      <c r="I408" s="14" t="n"/>
      <c r="J408" s="14" t="n"/>
      <c r="K408" s="16" t="n"/>
      <c r="L408" s="14" t="n"/>
      <c r="M408" s="14" t="n"/>
      <c r="N408" s="17" t="n"/>
      <c r="O408" s="14" t="n"/>
      <c r="P408" s="14" t="n"/>
    </row>
    <row r="409">
      <c r="A409" s="14" t="n"/>
      <c r="B409" s="14" t="n"/>
      <c r="C409" s="14" t="n"/>
      <c r="D409" s="15" t="n"/>
      <c r="E409" s="15">
        <f>IF(OR($D409="",$N409=""),"",EDATE($D409,12*$N409))</f>
        <v/>
      </c>
      <c r="F409" s="14">
        <f>IF($E409="","",IF(NOT(ISNUMBER($E409)),"人工确认",IF($E409&lt;TODAY(),"已逾期",IF($E409&lt;=TODAY()+180,"180天内","正常"))))</f>
        <v/>
      </c>
      <c r="G409" s="14" t="n"/>
      <c r="H409" s="15">
        <f>IF($E409="","",$E409-30)</f>
        <v/>
      </c>
      <c r="I409" s="14" t="n"/>
      <c r="J409" s="14" t="n"/>
      <c r="K409" s="16" t="n"/>
      <c r="L409" s="14" t="n"/>
      <c r="M409" s="14" t="n"/>
      <c r="N409" s="17" t="n"/>
      <c r="O409" s="14" t="n"/>
      <c r="P409" s="14" t="n"/>
    </row>
    <row r="410">
      <c r="A410" s="14" t="n"/>
      <c r="B410" s="14" t="n"/>
      <c r="C410" s="14" t="n"/>
      <c r="D410" s="15" t="n"/>
      <c r="E410" s="15">
        <f>IF(OR($D410="",$N410=""),"",EDATE($D410,12*$N410))</f>
        <v/>
      </c>
      <c r="F410" s="14">
        <f>IF($E410="","",IF(NOT(ISNUMBER($E410)),"人工确认",IF($E410&lt;TODAY(),"已逾期",IF($E410&lt;=TODAY()+180,"180天内","正常"))))</f>
        <v/>
      </c>
      <c r="G410" s="14" t="n"/>
      <c r="H410" s="15">
        <f>IF($E410="","",$E410-30)</f>
        <v/>
      </c>
      <c r="I410" s="14" t="n"/>
      <c r="J410" s="14" t="n"/>
      <c r="K410" s="16" t="n"/>
      <c r="L410" s="14" t="n"/>
      <c r="M410" s="14" t="n"/>
      <c r="N410" s="17" t="n"/>
      <c r="O410" s="14" t="n"/>
      <c r="P410" s="14" t="n"/>
    </row>
    <row r="411">
      <c r="A411" s="14" t="n"/>
      <c r="B411" s="14" t="n"/>
      <c r="C411" s="14" t="n"/>
      <c r="D411" s="15" t="n"/>
      <c r="E411" s="15">
        <f>IF(OR($D411="",$N411=""),"",EDATE($D411,12*$N411))</f>
        <v/>
      </c>
      <c r="F411" s="14">
        <f>IF($E411="","",IF(NOT(ISNUMBER($E411)),"人工确认",IF($E411&lt;TODAY(),"已逾期",IF($E411&lt;=TODAY()+180,"180天内","正常"))))</f>
        <v/>
      </c>
      <c r="G411" s="14" t="n"/>
      <c r="H411" s="15">
        <f>IF($E411="","",$E411-30)</f>
        <v/>
      </c>
      <c r="I411" s="14" t="n"/>
      <c r="J411" s="14" t="n"/>
      <c r="K411" s="16" t="n"/>
      <c r="L411" s="14" t="n"/>
      <c r="M411" s="14" t="n"/>
      <c r="N411" s="17" t="n"/>
      <c r="O411" s="14" t="n"/>
      <c r="P411" s="14" t="n"/>
    </row>
    <row r="412">
      <c r="A412" s="14" t="n"/>
      <c r="B412" s="14" t="n"/>
      <c r="C412" s="14" t="n"/>
      <c r="D412" s="15" t="n"/>
      <c r="E412" s="15">
        <f>IF(OR($D412="",$N412=""),"",EDATE($D412,12*$N412))</f>
        <v/>
      </c>
      <c r="F412" s="14">
        <f>IF($E412="","",IF(NOT(ISNUMBER($E412)),"人工确认",IF($E412&lt;TODAY(),"已逾期",IF($E412&lt;=TODAY()+180,"180天内","正常"))))</f>
        <v/>
      </c>
      <c r="G412" s="14" t="n"/>
      <c r="H412" s="15">
        <f>IF($E412="","",$E412-30)</f>
        <v/>
      </c>
      <c r="I412" s="14" t="n"/>
      <c r="J412" s="14" t="n"/>
      <c r="K412" s="16" t="n"/>
      <c r="L412" s="14" t="n"/>
      <c r="M412" s="14" t="n"/>
      <c r="N412" s="17" t="n"/>
      <c r="O412" s="14" t="n"/>
      <c r="P412" s="14" t="n"/>
    </row>
    <row r="413">
      <c r="A413" s="14" t="n"/>
      <c r="B413" s="14" t="n"/>
      <c r="C413" s="14" t="n"/>
      <c r="D413" s="15" t="n"/>
      <c r="E413" s="15">
        <f>IF(OR($D413="",$N413=""),"",EDATE($D413,12*$N413))</f>
        <v/>
      </c>
      <c r="F413" s="14">
        <f>IF($E413="","",IF(NOT(ISNUMBER($E413)),"人工确认",IF($E413&lt;TODAY(),"已逾期",IF($E413&lt;=TODAY()+180,"180天内","正常"))))</f>
        <v/>
      </c>
      <c r="G413" s="14" t="n"/>
      <c r="H413" s="15">
        <f>IF($E413="","",$E413-30)</f>
        <v/>
      </c>
      <c r="I413" s="14" t="n"/>
      <c r="J413" s="14" t="n"/>
      <c r="K413" s="16" t="n"/>
      <c r="L413" s="14" t="n"/>
      <c r="M413" s="14" t="n"/>
      <c r="N413" s="17" t="n"/>
      <c r="O413" s="14" t="n"/>
      <c r="P413" s="14" t="n"/>
    </row>
    <row r="414">
      <c r="A414" s="14" t="n"/>
      <c r="B414" s="14" t="n"/>
      <c r="C414" s="14" t="n"/>
      <c r="D414" s="15" t="n"/>
      <c r="E414" s="15">
        <f>IF(OR($D414="",$N414=""),"",EDATE($D414,12*$N414))</f>
        <v/>
      </c>
      <c r="F414" s="14">
        <f>IF($E414="","",IF(NOT(ISNUMBER($E414)),"人工确认",IF($E414&lt;TODAY(),"已逾期",IF($E414&lt;=TODAY()+180,"180天内","正常"))))</f>
        <v/>
      </c>
      <c r="G414" s="14" t="n"/>
      <c r="H414" s="15">
        <f>IF($E414="","",$E414-30)</f>
        <v/>
      </c>
      <c r="I414" s="14" t="n"/>
      <c r="J414" s="14" t="n"/>
      <c r="K414" s="16" t="n"/>
      <c r="L414" s="14" t="n"/>
      <c r="M414" s="14" t="n"/>
      <c r="N414" s="17" t="n"/>
      <c r="O414" s="14" t="n"/>
      <c r="P414" s="14" t="n"/>
    </row>
    <row r="415">
      <c r="A415" s="14" t="n"/>
      <c r="B415" s="14" t="n"/>
      <c r="C415" s="14" t="n"/>
      <c r="D415" s="15" t="n"/>
      <c r="E415" s="15">
        <f>IF(OR($D415="",$N415=""),"",EDATE($D415,12*$N415))</f>
        <v/>
      </c>
      <c r="F415" s="14">
        <f>IF($E415="","",IF(NOT(ISNUMBER($E415)),"人工确认",IF($E415&lt;TODAY(),"已逾期",IF($E415&lt;=TODAY()+180,"180天内","正常"))))</f>
        <v/>
      </c>
      <c r="G415" s="14" t="n"/>
      <c r="H415" s="15">
        <f>IF($E415="","",$E415-30)</f>
        <v/>
      </c>
      <c r="I415" s="14" t="n"/>
      <c r="J415" s="14" t="n"/>
      <c r="K415" s="16" t="n"/>
      <c r="L415" s="14" t="n"/>
      <c r="M415" s="14" t="n"/>
      <c r="N415" s="17" t="n"/>
      <c r="O415" s="14" t="n"/>
      <c r="P415" s="14" t="n"/>
    </row>
    <row r="416">
      <c r="A416" s="14" t="n"/>
      <c r="B416" s="14" t="n"/>
      <c r="C416" s="14" t="n"/>
      <c r="D416" s="15" t="n"/>
      <c r="E416" s="15">
        <f>IF(OR($D416="",$N416=""),"",EDATE($D416,12*$N416))</f>
        <v/>
      </c>
      <c r="F416" s="14">
        <f>IF($E416="","",IF(NOT(ISNUMBER($E416)),"人工确认",IF($E416&lt;TODAY(),"已逾期",IF($E416&lt;=TODAY()+180,"180天内","正常"))))</f>
        <v/>
      </c>
      <c r="G416" s="14" t="n"/>
      <c r="H416" s="15">
        <f>IF($E416="","",$E416-30)</f>
        <v/>
      </c>
      <c r="I416" s="14" t="n"/>
      <c r="J416" s="14" t="n"/>
      <c r="K416" s="16" t="n"/>
      <c r="L416" s="14" t="n"/>
      <c r="M416" s="14" t="n"/>
      <c r="N416" s="17" t="n"/>
      <c r="O416" s="14" t="n"/>
      <c r="P416" s="14" t="n"/>
    </row>
    <row r="417">
      <c r="A417" s="14" t="n"/>
      <c r="B417" s="14" t="n"/>
      <c r="C417" s="14" t="n"/>
      <c r="D417" s="15" t="n"/>
      <c r="E417" s="15">
        <f>IF(OR($D417="",$N417=""),"",EDATE($D417,12*$N417))</f>
        <v/>
      </c>
      <c r="F417" s="14">
        <f>IF($E417="","",IF(NOT(ISNUMBER($E417)),"人工确认",IF($E417&lt;TODAY(),"已逾期",IF($E417&lt;=TODAY()+180,"180天内","正常"))))</f>
        <v/>
      </c>
      <c r="G417" s="14" t="n"/>
      <c r="H417" s="15">
        <f>IF($E417="","",$E417-30)</f>
        <v/>
      </c>
      <c r="I417" s="14" t="n"/>
      <c r="J417" s="14" t="n"/>
      <c r="K417" s="16" t="n"/>
      <c r="L417" s="14" t="n"/>
      <c r="M417" s="14" t="n"/>
      <c r="N417" s="17" t="n"/>
      <c r="O417" s="14" t="n"/>
      <c r="P417" s="14" t="n"/>
    </row>
    <row r="418">
      <c r="A418" s="14" t="n"/>
      <c r="B418" s="14" t="n"/>
      <c r="C418" s="14" t="n"/>
      <c r="D418" s="15" t="n"/>
      <c r="E418" s="15">
        <f>IF(OR($D418="",$N418=""),"",EDATE($D418,12*$N418))</f>
        <v/>
      </c>
      <c r="F418" s="14">
        <f>IF($E418="","",IF(NOT(ISNUMBER($E418)),"人工确认",IF($E418&lt;TODAY(),"已逾期",IF($E418&lt;=TODAY()+180,"180天内","正常"))))</f>
        <v/>
      </c>
      <c r="G418" s="14" t="n"/>
      <c r="H418" s="15">
        <f>IF($E418="","",$E418-30)</f>
        <v/>
      </c>
      <c r="I418" s="14" t="n"/>
      <c r="J418" s="14" t="n"/>
      <c r="K418" s="16" t="n"/>
      <c r="L418" s="14" t="n"/>
      <c r="M418" s="14" t="n"/>
      <c r="N418" s="17" t="n"/>
      <c r="O418" s="14" t="n"/>
      <c r="P418" s="14" t="n"/>
    </row>
    <row r="419">
      <c r="A419" s="14" t="n"/>
      <c r="B419" s="14" t="n"/>
      <c r="C419" s="14" t="n"/>
      <c r="D419" s="15" t="n"/>
      <c r="E419" s="15">
        <f>IF(OR($D419="",$N419=""),"",EDATE($D419,12*$N419))</f>
        <v/>
      </c>
      <c r="F419" s="14">
        <f>IF($E419="","",IF(NOT(ISNUMBER($E419)),"人工确认",IF($E419&lt;TODAY(),"已逾期",IF($E419&lt;=TODAY()+180,"180天内","正常"))))</f>
        <v/>
      </c>
      <c r="G419" s="14" t="n"/>
      <c r="H419" s="15">
        <f>IF($E419="","",$E419-30)</f>
        <v/>
      </c>
      <c r="I419" s="14" t="n"/>
      <c r="J419" s="14" t="n"/>
      <c r="K419" s="16" t="n"/>
      <c r="L419" s="14" t="n"/>
      <c r="M419" s="14" t="n"/>
      <c r="N419" s="17" t="n"/>
      <c r="O419" s="14" t="n"/>
      <c r="P419" s="14" t="n"/>
    </row>
    <row r="420">
      <c r="A420" s="14" t="n"/>
      <c r="B420" s="14" t="n"/>
      <c r="C420" s="14" t="n"/>
      <c r="D420" s="15" t="n"/>
      <c r="E420" s="15">
        <f>IF(OR($D420="",$N420=""),"",EDATE($D420,12*$N420))</f>
        <v/>
      </c>
      <c r="F420" s="14">
        <f>IF($E420="","",IF(NOT(ISNUMBER($E420)),"人工确认",IF($E420&lt;TODAY(),"已逾期",IF($E420&lt;=TODAY()+180,"180天内","正常"))))</f>
        <v/>
      </c>
      <c r="G420" s="14" t="n"/>
      <c r="H420" s="15">
        <f>IF($E420="","",$E420-30)</f>
        <v/>
      </c>
      <c r="I420" s="14" t="n"/>
      <c r="J420" s="14" t="n"/>
      <c r="K420" s="16" t="n"/>
      <c r="L420" s="14" t="n"/>
      <c r="M420" s="14" t="n"/>
      <c r="N420" s="17" t="n"/>
      <c r="O420" s="14" t="n"/>
      <c r="P420" s="14" t="n"/>
    </row>
    <row r="421">
      <c r="A421" s="14" t="n"/>
      <c r="B421" s="14" t="n"/>
      <c r="C421" s="14" t="n"/>
      <c r="D421" s="15" t="n"/>
      <c r="E421" s="15">
        <f>IF(OR($D421="",$N421=""),"",EDATE($D421,12*$N421))</f>
        <v/>
      </c>
      <c r="F421" s="14">
        <f>IF($E421="","",IF(NOT(ISNUMBER($E421)),"人工确认",IF($E421&lt;TODAY(),"已逾期",IF($E421&lt;=TODAY()+180,"180天内","正常"))))</f>
        <v/>
      </c>
      <c r="G421" s="14" t="n"/>
      <c r="H421" s="15">
        <f>IF($E421="","",$E421-30)</f>
        <v/>
      </c>
      <c r="I421" s="14" t="n"/>
      <c r="J421" s="14" t="n"/>
      <c r="K421" s="16" t="n"/>
      <c r="L421" s="14" t="n"/>
      <c r="M421" s="14" t="n"/>
      <c r="N421" s="17" t="n"/>
      <c r="O421" s="14" t="n"/>
      <c r="P421" s="14" t="n"/>
    </row>
    <row r="422">
      <c r="A422" s="14" t="n"/>
      <c r="B422" s="14" t="n"/>
      <c r="C422" s="14" t="n"/>
      <c r="D422" s="15" t="n"/>
      <c r="E422" s="15">
        <f>IF(OR($D422="",$N422=""),"",EDATE($D422,12*$N422))</f>
        <v/>
      </c>
      <c r="F422" s="14">
        <f>IF($E422="","",IF(NOT(ISNUMBER($E422)),"人工确认",IF($E422&lt;TODAY(),"已逾期",IF($E422&lt;=TODAY()+180,"180天内","正常"))))</f>
        <v/>
      </c>
      <c r="G422" s="14" t="n"/>
      <c r="H422" s="15">
        <f>IF($E422="","",$E422-30)</f>
        <v/>
      </c>
      <c r="I422" s="14" t="n"/>
      <c r="J422" s="14" t="n"/>
      <c r="K422" s="16" t="n"/>
      <c r="L422" s="14" t="n"/>
      <c r="M422" s="14" t="n"/>
      <c r="N422" s="17" t="n"/>
      <c r="O422" s="14" t="n"/>
      <c r="P422" s="14" t="n"/>
    </row>
    <row r="423">
      <c r="A423" s="14" t="n"/>
      <c r="B423" s="14" t="n"/>
      <c r="C423" s="14" t="n"/>
      <c r="D423" s="15" t="n"/>
      <c r="E423" s="15">
        <f>IF(OR($D423="",$N423=""),"",EDATE($D423,12*$N423))</f>
        <v/>
      </c>
      <c r="F423" s="14">
        <f>IF($E423="","",IF(NOT(ISNUMBER($E423)),"人工确认",IF($E423&lt;TODAY(),"已逾期",IF($E423&lt;=TODAY()+180,"180天内","正常"))))</f>
        <v/>
      </c>
      <c r="G423" s="14" t="n"/>
      <c r="H423" s="15">
        <f>IF($E423="","",$E423-30)</f>
        <v/>
      </c>
      <c r="I423" s="14" t="n"/>
      <c r="J423" s="14" t="n"/>
      <c r="K423" s="16" t="n"/>
      <c r="L423" s="14" t="n"/>
      <c r="M423" s="14" t="n"/>
      <c r="N423" s="17" t="n"/>
      <c r="O423" s="14" t="n"/>
      <c r="P423" s="14" t="n"/>
    </row>
    <row r="424">
      <c r="A424" s="14" t="n"/>
      <c r="B424" s="14" t="n"/>
      <c r="C424" s="14" t="n"/>
      <c r="D424" s="15" t="n"/>
      <c r="E424" s="15">
        <f>IF(OR($D424="",$N424=""),"",EDATE($D424,12*$N424))</f>
        <v/>
      </c>
      <c r="F424" s="14">
        <f>IF($E424="","",IF(NOT(ISNUMBER($E424)),"人工确认",IF($E424&lt;TODAY(),"已逾期",IF($E424&lt;=TODAY()+180,"180天内","正常"))))</f>
        <v/>
      </c>
      <c r="G424" s="14" t="n"/>
      <c r="H424" s="15">
        <f>IF($E424="","",$E424-30)</f>
        <v/>
      </c>
      <c r="I424" s="14" t="n"/>
      <c r="J424" s="14" t="n"/>
      <c r="K424" s="16" t="n"/>
      <c r="L424" s="14" t="n"/>
      <c r="M424" s="14" t="n"/>
      <c r="N424" s="17" t="n"/>
      <c r="O424" s="14" t="n"/>
      <c r="P424" s="14" t="n"/>
    </row>
    <row r="425">
      <c r="A425" s="14" t="n"/>
      <c r="B425" s="14" t="n"/>
      <c r="C425" s="14" t="n"/>
      <c r="D425" s="15" t="n"/>
      <c r="E425" s="15">
        <f>IF(OR($D425="",$N425=""),"",EDATE($D425,12*$N425))</f>
        <v/>
      </c>
      <c r="F425" s="14">
        <f>IF($E425="","",IF(NOT(ISNUMBER($E425)),"人工确认",IF($E425&lt;TODAY(),"已逾期",IF($E425&lt;=TODAY()+180,"180天内","正常"))))</f>
        <v/>
      </c>
      <c r="G425" s="14" t="n"/>
      <c r="H425" s="15">
        <f>IF($E425="","",$E425-30)</f>
        <v/>
      </c>
      <c r="I425" s="14" t="n"/>
      <c r="J425" s="14" t="n"/>
      <c r="K425" s="16" t="n"/>
      <c r="L425" s="14" t="n"/>
      <c r="M425" s="14" t="n"/>
      <c r="N425" s="17" t="n"/>
      <c r="O425" s="14" t="n"/>
      <c r="P425" s="14" t="n"/>
    </row>
    <row r="426">
      <c r="A426" s="14" t="n"/>
      <c r="B426" s="14" t="n"/>
      <c r="C426" s="14" t="n"/>
      <c r="D426" s="15" t="n"/>
      <c r="E426" s="15">
        <f>IF(OR($D426="",$N426=""),"",EDATE($D426,12*$N426))</f>
        <v/>
      </c>
      <c r="F426" s="14">
        <f>IF($E426="","",IF(NOT(ISNUMBER($E426)),"人工确认",IF($E426&lt;TODAY(),"已逾期",IF($E426&lt;=TODAY()+180,"180天内","正常"))))</f>
        <v/>
      </c>
      <c r="G426" s="14" t="n"/>
      <c r="H426" s="15">
        <f>IF($E426="","",$E426-30)</f>
        <v/>
      </c>
      <c r="I426" s="14" t="n"/>
      <c r="J426" s="14" t="n"/>
      <c r="K426" s="16" t="n"/>
      <c r="L426" s="14" t="n"/>
      <c r="M426" s="14" t="n"/>
      <c r="N426" s="17" t="n"/>
      <c r="O426" s="14" t="n"/>
      <c r="P426" s="14" t="n"/>
    </row>
    <row r="427">
      <c r="A427" s="14" t="n"/>
      <c r="B427" s="14" t="n"/>
      <c r="C427" s="14" t="n"/>
      <c r="D427" s="15" t="n"/>
      <c r="E427" s="15">
        <f>IF(OR($D427="",$N427=""),"",EDATE($D427,12*$N427))</f>
        <v/>
      </c>
      <c r="F427" s="14">
        <f>IF($E427="","",IF(NOT(ISNUMBER($E427)),"人工确认",IF($E427&lt;TODAY(),"已逾期",IF($E427&lt;=TODAY()+180,"180天内","正常"))))</f>
        <v/>
      </c>
      <c r="G427" s="14" t="n"/>
      <c r="H427" s="15">
        <f>IF($E427="","",$E427-30)</f>
        <v/>
      </c>
      <c r="I427" s="14" t="n"/>
      <c r="J427" s="14" t="n"/>
      <c r="K427" s="16" t="n"/>
      <c r="L427" s="14" t="n"/>
      <c r="M427" s="14" t="n"/>
      <c r="N427" s="17" t="n"/>
      <c r="O427" s="14" t="n"/>
      <c r="P427" s="14" t="n"/>
    </row>
    <row r="428">
      <c r="A428" s="14" t="n"/>
      <c r="B428" s="14" t="n"/>
      <c r="C428" s="14" t="n"/>
      <c r="D428" s="15" t="n"/>
      <c r="E428" s="15">
        <f>IF(OR($D428="",$N428=""),"",EDATE($D428,12*$N428))</f>
        <v/>
      </c>
      <c r="F428" s="14">
        <f>IF($E428="","",IF(NOT(ISNUMBER($E428)),"人工确认",IF($E428&lt;TODAY(),"已逾期",IF($E428&lt;=TODAY()+180,"180天内","正常"))))</f>
        <v/>
      </c>
      <c r="G428" s="14" t="n"/>
      <c r="H428" s="15">
        <f>IF($E428="","",$E428-30)</f>
        <v/>
      </c>
      <c r="I428" s="14" t="n"/>
      <c r="J428" s="14" t="n"/>
      <c r="K428" s="16" t="n"/>
      <c r="L428" s="14" t="n"/>
      <c r="M428" s="14" t="n"/>
      <c r="N428" s="17" t="n"/>
      <c r="O428" s="14" t="n"/>
      <c r="P428" s="14" t="n"/>
    </row>
    <row r="429">
      <c r="A429" s="14" t="n"/>
      <c r="B429" s="14" t="n"/>
      <c r="C429" s="14" t="n"/>
      <c r="D429" s="15" t="n"/>
      <c r="E429" s="15">
        <f>IF(OR($D429="",$N429=""),"",EDATE($D429,12*$N429))</f>
        <v/>
      </c>
      <c r="F429" s="14">
        <f>IF($E429="","",IF(NOT(ISNUMBER($E429)),"人工确认",IF($E429&lt;TODAY(),"已逾期",IF($E429&lt;=TODAY()+180,"180天内","正常"))))</f>
        <v/>
      </c>
      <c r="G429" s="14" t="n"/>
      <c r="H429" s="15">
        <f>IF($E429="","",$E429-30)</f>
        <v/>
      </c>
      <c r="I429" s="14" t="n"/>
      <c r="J429" s="14" t="n"/>
      <c r="K429" s="16" t="n"/>
      <c r="L429" s="14" t="n"/>
      <c r="M429" s="14" t="n"/>
      <c r="N429" s="17" t="n"/>
      <c r="O429" s="14" t="n"/>
      <c r="P429" s="14" t="n"/>
    </row>
    <row r="430">
      <c r="A430" s="14" t="n"/>
      <c r="B430" s="14" t="n"/>
      <c r="C430" s="14" t="n"/>
      <c r="D430" s="15" t="n"/>
      <c r="E430" s="15">
        <f>IF(OR($D430="",$N430=""),"",EDATE($D430,12*$N430))</f>
        <v/>
      </c>
      <c r="F430" s="14">
        <f>IF($E430="","",IF(NOT(ISNUMBER($E430)),"人工确认",IF($E430&lt;TODAY(),"已逾期",IF($E430&lt;=TODAY()+180,"180天内","正常"))))</f>
        <v/>
      </c>
      <c r="G430" s="14" t="n"/>
      <c r="H430" s="15">
        <f>IF($E430="","",$E430-30)</f>
        <v/>
      </c>
      <c r="I430" s="14" t="n"/>
      <c r="J430" s="14" t="n"/>
      <c r="K430" s="16" t="n"/>
      <c r="L430" s="14" t="n"/>
      <c r="M430" s="14" t="n"/>
      <c r="N430" s="17" t="n"/>
      <c r="O430" s="14" t="n"/>
      <c r="P430" s="14" t="n"/>
    </row>
    <row r="431">
      <c r="A431" s="14" t="n"/>
      <c r="B431" s="14" t="n"/>
      <c r="C431" s="14" t="n"/>
      <c r="D431" s="15" t="n"/>
      <c r="E431" s="15">
        <f>IF(OR($D431="",$N431=""),"",EDATE($D431,12*$N431))</f>
        <v/>
      </c>
      <c r="F431" s="14">
        <f>IF($E431="","",IF(NOT(ISNUMBER($E431)),"人工确认",IF($E431&lt;TODAY(),"已逾期",IF($E431&lt;=TODAY()+180,"180天内","正常"))))</f>
        <v/>
      </c>
      <c r="G431" s="14" t="n"/>
      <c r="H431" s="15">
        <f>IF($E431="","",$E431-30)</f>
        <v/>
      </c>
      <c r="I431" s="14" t="n"/>
      <c r="J431" s="14" t="n"/>
      <c r="K431" s="16" t="n"/>
      <c r="L431" s="14" t="n"/>
      <c r="M431" s="14" t="n"/>
      <c r="N431" s="17" t="n"/>
      <c r="O431" s="14" t="n"/>
      <c r="P431" s="14" t="n"/>
    </row>
    <row r="432">
      <c r="A432" s="14" t="n"/>
      <c r="B432" s="14" t="n"/>
      <c r="C432" s="14" t="n"/>
      <c r="D432" s="15" t="n"/>
      <c r="E432" s="15">
        <f>IF(OR($D432="",$N432=""),"",EDATE($D432,12*$N432))</f>
        <v/>
      </c>
      <c r="F432" s="14">
        <f>IF($E432="","",IF(NOT(ISNUMBER($E432)),"人工确认",IF($E432&lt;TODAY(),"已逾期",IF($E432&lt;=TODAY()+180,"180天内","正常"))))</f>
        <v/>
      </c>
      <c r="G432" s="14" t="n"/>
      <c r="H432" s="15">
        <f>IF($E432="","",$E432-30)</f>
        <v/>
      </c>
      <c r="I432" s="14" t="n"/>
      <c r="J432" s="14" t="n"/>
      <c r="K432" s="16" t="n"/>
      <c r="L432" s="14" t="n"/>
      <c r="M432" s="14" t="n"/>
      <c r="N432" s="17" t="n"/>
      <c r="O432" s="14" t="n"/>
      <c r="P432" s="14" t="n"/>
    </row>
    <row r="433">
      <c r="A433" s="14" t="n"/>
      <c r="B433" s="14" t="n"/>
      <c r="C433" s="14" t="n"/>
      <c r="D433" s="15" t="n"/>
      <c r="E433" s="15">
        <f>IF(OR($D433="",$N433=""),"",EDATE($D433,12*$N433))</f>
        <v/>
      </c>
      <c r="F433" s="14">
        <f>IF($E433="","",IF(NOT(ISNUMBER($E433)),"人工确认",IF($E433&lt;TODAY(),"已逾期",IF($E433&lt;=TODAY()+180,"180天内","正常"))))</f>
        <v/>
      </c>
      <c r="G433" s="14" t="n"/>
      <c r="H433" s="15">
        <f>IF($E433="","",$E433-30)</f>
        <v/>
      </c>
      <c r="I433" s="14" t="n"/>
      <c r="J433" s="14" t="n"/>
      <c r="K433" s="16" t="n"/>
      <c r="L433" s="14" t="n"/>
      <c r="M433" s="14" t="n"/>
      <c r="N433" s="17" t="n"/>
      <c r="O433" s="14" t="n"/>
      <c r="P433" s="14" t="n"/>
    </row>
    <row r="434">
      <c r="A434" s="14" t="n"/>
      <c r="B434" s="14" t="n"/>
      <c r="C434" s="14" t="n"/>
      <c r="D434" s="15" t="n"/>
      <c r="E434" s="15">
        <f>IF(OR($D434="",$N434=""),"",EDATE($D434,12*$N434))</f>
        <v/>
      </c>
      <c r="F434" s="14">
        <f>IF($E434="","",IF(NOT(ISNUMBER($E434)),"人工确认",IF($E434&lt;TODAY(),"已逾期",IF($E434&lt;=TODAY()+180,"180天内","正常"))))</f>
        <v/>
      </c>
      <c r="G434" s="14" t="n"/>
      <c r="H434" s="15">
        <f>IF($E434="","",$E434-30)</f>
        <v/>
      </c>
      <c r="I434" s="14" t="n"/>
      <c r="J434" s="14" t="n"/>
      <c r="K434" s="16" t="n"/>
      <c r="L434" s="14" t="n"/>
      <c r="M434" s="14" t="n"/>
      <c r="N434" s="17" t="n"/>
      <c r="O434" s="14" t="n"/>
      <c r="P434" s="14" t="n"/>
    </row>
    <row r="435">
      <c r="A435" s="14" t="n"/>
      <c r="B435" s="14" t="n"/>
      <c r="C435" s="14" t="n"/>
      <c r="D435" s="15" t="n"/>
      <c r="E435" s="15">
        <f>IF(OR($D435="",$N435=""),"",EDATE($D435,12*$N435))</f>
        <v/>
      </c>
      <c r="F435" s="14">
        <f>IF($E435="","",IF(NOT(ISNUMBER($E435)),"人工确认",IF($E435&lt;TODAY(),"已逾期",IF($E435&lt;=TODAY()+180,"180天内","正常"))))</f>
        <v/>
      </c>
      <c r="G435" s="14" t="n"/>
      <c r="H435" s="15">
        <f>IF($E435="","",$E435-30)</f>
        <v/>
      </c>
      <c r="I435" s="14" t="n"/>
      <c r="J435" s="14" t="n"/>
      <c r="K435" s="16" t="n"/>
      <c r="L435" s="14" t="n"/>
      <c r="M435" s="14" t="n"/>
      <c r="N435" s="17" t="n"/>
      <c r="O435" s="14" t="n"/>
      <c r="P435" s="14" t="n"/>
    </row>
    <row r="436">
      <c r="A436" s="14" t="n"/>
      <c r="B436" s="14" t="n"/>
      <c r="C436" s="14" t="n"/>
      <c r="D436" s="15" t="n"/>
      <c r="E436" s="15">
        <f>IF(OR($D436="",$N436=""),"",EDATE($D436,12*$N436))</f>
        <v/>
      </c>
      <c r="F436" s="14">
        <f>IF($E436="","",IF(NOT(ISNUMBER($E436)),"人工确认",IF($E436&lt;TODAY(),"已逾期",IF($E436&lt;=TODAY()+180,"180天内","正常"))))</f>
        <v/>
      </c>
      <c r="G436" s="14" t="n"/>
      <c r="H436" s="15">
        <f>IF($E436="","",$E436-30)</f>
        <v/>
      </c>
      <c r="I436" s="14" t="n"/>
      <c r="J436" s="14" t="n"/>
      <c r="K436" s="16" t="n"/>
      <c r="L436" s="14" t="n"/>
      <c r="M436" s="14" t="n"/>
      <c r="N436" s="17" t="n"/>
      <c r="O436" s="14" t="n"/>
      <c r="P436" s="14" t="n"/>
    </row>
    <row r="437">
      <c r="A437" s="14" t="n"/>
      <c r="B437" s="14" t="n"/>
      <c r="C437" s="14" t="n"/>
      <c r="D437" s="15" t="n"/>
      <c r="E437" s="15">
        <f>IF(OR($D437="",$N437=""),"",EDATE($D437,12*$N437))</f>
        <v/>
      </c>
      <c r="F437" s="14">
        <f>IF($E437="","",IF(NOT(ISNUMBER($E437)),"人工确认",IF($E437&lt;TODAY(),"已逾期",IF($E437&lt;=TODAY()+180,"180天内","正常"))))</f>
        <v/>
      </c>
      <c r="G437" s="14" t="n"/>
      <c r="H437" s="15">
        <f>IF($E437="","",$E437-30)</f>
        <v/>
      </c>
      <c r="I437" s="14" t="n"/>
      <c r="J437" s="14" t="n"/>
      <c r="K437" s="16" t="n"/>
      <c r="L437" s="14" t="n"/>
      <c r="M437" s="14" t="n"/>
      <c r="N437" s="17" t="n"/>
      <c r="O437" s="14" t="n"/>
      <c r="P437" s="14" t="n"/>
    </row>
    <row r="438">
      <c r="A438" s="14" t="n"/>
      <c r="B438" s="14" t="n"/>
      <c r="C438" s="14" t="n"/>
      <c r="D438" s="15" t="n"/>
      <c r="E438" s="15">
        <f>IF(OR($D438="",$N438=""),"",EDATE($D438,12*$N438))</f>
        <v/>
      </c>
      <c r="F438" s="14">
        <f>IF($E438="","",IF(NOT(ISNUMBER($E438)),"人工确认",IF($E438&lt;TODAY(),"已逾期",IF($E438&lt;=TODAY()+180,"180天内","正常"))))</f>
        <v/>
      </c>
      <c r="G438" s="14" t="n"/>
      <c r="H438" s="15">
        <f>IF($E438="","",$E438-30)</f>
        <v/>
      </c>
      <c r="I438" s="14" t="n"/>
      <c r="J438" s="14" t="n"/>
      <c r="K438" s="16" t="n"/>
      <c r="L438" s="14" t="n"/>
      <c r="M438" s="14" t="n"/>
      <c r="N438" s="17" t="n"/>
      <c r="O438" s="14" t="n"/>
      <c r="P438" s="14" t="n"/>
    </row>
    <row r="439">
      <c r="A439" s="14" t="n"/>
      <c r="B439" s="14" t="n"/>
      <c r="C439" s="14" t="n"/>
      <c r="D439" s="15" t="n"/>
      <c r="E439" s="15">
        <f>IF(OR($D439="",$N439=""),"",EDATE($D439,12*$N439))</f>
        <v/>
      </c>
      <c r="F439" s="14">
        <f>IF($E439="","",IF(NOT(ISNUMBER($E439)),"人工确认",IF($E439&lt;TODAY(),"已逾期",IF($E439&lt;=TODAY()+180,"180天内","正常"))))</f>
        <v/>
      </c>
      <c r="G439" s="14" t="n"/>
      <c r="H439" s="15">
        <f>IF($E439="","",$E439-30)</f>
        <v/>
      </c>
      <c r="I439" s="14" t="n"/>
      <c r="J439" s="14" t="n"/>
      <c r="K439" s="16" t="n"/>
      <c r="L439" s="14" t="n"/>
      <c r="M439" s="14" t="n"/>
      <c r="N439" s="17" t="n"/>
      <c r="O439" s="14" t="n"/>
      <c r="P439" s="14" t="n"/>
    </row>
    <row r="440">
      <c r="A440" s="14" t="n"/>
      <c r="B440" s="14" t="n"/>
      <c r="C440" s="14" t="n"/>
      <c r="D440" s="15" t="n"/>
      <c r="E440" s="15">
        <f>IF(OR($D440="",$N440=""),"",EDATE($D440,12*$N440))</f>
        <v/>
      </c>
      <c r="F440" s="14">
        <f>IF($E440="","",IF(NOT(ISNUMBER($E440)),"人工确认",IF($E440&lt;TODAY(),"已逾期",IF($E440&lt;=TODAY()+180,"180天内","正常"))))</f>
        <v/>
      </c>
      <c r="G440" s="14" t="n"/>
      <c r="H440" s="15">
        <f>IF($E440="","",$E440-30)</f>
        <v/>
      </c>
      <c r="I440" s="14" t="n"/>
      <c r="J440" s="14" t="n"/>
      <c r="K440" s="16" t="n"/>
      <c r="L440" s="14" t="n"/>
      <c r="M440" s="14" t="n"/>
      <c r="N440" s="17" t="n"/>
      <c r="O440" s="14" t="n"/>
      <c r="P440" s="14" t="n"/>
    </row>
    <row r="441">
      <c r="A441" s="14" t="n"/>
      <c r="B441" s="14" t="n"/>
      <c r="C441" s="14" t="n"/>
      <c r="D441" s="15" t="n"/>
      <c r="E441" s="15">
        <f>IF(OR($D441="",$N441=""),"",EDATE($D441,12*$N441))</f>
        <v/>
      </c>
      <c r="F441" s="14">
        <f>IF($E441="","",IF(NOT(ISNUMBER($E441)),"人工确认",IF($E441&lt;TODAY(),"已逾期",IF($E441&lt;=TODAY()+180,"180天内","正常"))))</f>
        <v/>
      </c>
      <c r="G441" s="14" t="n"/>
      <c r="H441" s="15">
        <f>IF($E441="","",$E441-30)</f>
        <v/>
      </c>
      <c r="I441" s="14" t="n"/>
      <c r="J441" s="14" t="n"/>
      <c r="K441" s="16" t="n"/>
      <c r="L441" s="14" t="n"/>
      <c r="M441" s="14" t="n"/>
      <c r="N441" s="17" t="n"/>
      <c r="O441" s="14" t="n"/>
      <c r="P441" s="14" t="n"/>
    </row>
    <row r="442">
      <c r="A442" s="14" t="n"/>
      <c r="B442" s="14" t="n"/>
      <c r="C442" s="14" t="n"/>
      <c r="D442" s="15" t="n"/>
      <c r="E442" s="15">
        <f>IF(OR($D442="",$N442=""),"",EDATE($D442,12*$N442))</f>
        <v/>
      </c>
      <c r="F442" s="14">
        <f>IF($E442="","",IF(NOT(ISNUMBER($E442)),"人工确认",IF($E442&lt;TODAY(),"已逾期",IF($E442&lt;=TODAY()+180,"180天内","正常"))))</f>
        <v/>
      </c>
      <c r="G442" s="14" t="n"/>
      <c r="H442" s="15">
        <f>IF($E442="","",$E442-30)</f>
        <v/>
      </c>
      <c r="I442" s="14" t="n"/>
      <c r="J442" s="14" t="n"/>
      <c r="K442" s="16" t="n"/>
      <c r="L442" s="14" t="n"/>
      <c r="M442" s="14" t="n"/>
      <c r="N442" s="17" t="n"/>
      <c r="O442" s="14" t="n"/>
      <c r="P442" s="14" t="n"/>
    </row>
    <row r="443">
      <c r="A443" s="14" t="n"/>
      <c r="B443" s="14" t="n"/>
      <c r="C443" s="14" t="n"/>
      <c r="D443" s="15" t="n"/>
      <c r="E443" s="15">
        <f>IF(OR($D443="",$N443=""),"",EDATE($D443,12*$N443))</f>
        <v/>
      </c>
      <c r="F443" s="14">
        <f>IF($E443="","",IF(NOT(ISNUMBER($E443)),"人工确认",IF($E443&lt;TODAY(),"已逾期",IF($E443&lt;=TODAY()+180,"180天内","正常"))))</f>
        <v/>
      </c>
      <c r="G443" s="14" t="n"/>
      <c r="H443" s="15">
        <f>IF($E443="","",$E443-30)</f>
        <v/>
      </c>
      <c r="I443" s="14" t="n"/>
      <c r="J443" s="14" t="n"/>
      <c r="K443" s="16" t="n"/>
      <c r="L443" s="14" t="n"/>
      <c r="M443" s="14" t="n"/>
      <c r="N443" s="17" t="n"/>
      <c r="O443" s="14" t="n"/>
      <c r="P443" s="14" t="n"/>
    </row>
    <row r="444">
      <c r="A444" s="14" t="n"/>
      <c r="B444" s="14" t="n"/>
      <c r="C444" s="14" t="n"/>
      <c r="D444" s="15" t="n"/>
      <c r="E444" s="15">
        <f>IF(OR($D444="",$N444=""),"",EDATE($D444,12*$N444))</f>
        <v/>
      </c>
      <c r="F444" s="14">
        <f>IF($E444="","",IF(NOT(ISNUMBER($E444)),"人工确认",IF($E444&lt;TODAY(),"已逾期",IF($E444&lt;=TODAY()+180,"180天内","正常"))))</f>
        <v/>
      </c>
      <c r="G444" s="14" t="n"/>
      <c r="H444" s="15">
        <f>IF($E444="","",$E444-30)</f>
        <v/>
      </c>
      <c r="I444" s="14" t="n"/>
      <c r="J444" s="14" t="n"/>
      <c r="K444" s="16" t="n"/>
      <c r="L444" s="14" t="n"/>
      <c r="M444" s="14" t="n"/>
      <c r="N444" s="17" t="n"/>
      <c r="O444" s="14" t="n"/>
      <c r="P444" s="14" t="n"/>
    </row>
    <row r="445">
      <c r="A445" s="14" t="n"/>
      <c r="B445" s="14" t="n"/>
      <c r="C445" s="14" t="n"/>
      <c r="D445" s="15" t="n"/>
      <c r="E445" s="15">
        <f>IF(OR($D445="",$N445=""),"",EDATE($D445,12*$N445))</f>
        <v/>
      </c>
      <c r="F445" s="14">
        <f>IF($E445="","",IF(NOT(ISNUMBER($E445)),"人工确认",IF($E445&lt;TODAY(),"已逾期",IF($E445&lt;=TODAY()+180,"180天内","正常"))))</f>
        <v/>
      </c>
      <c r="G445" s="14" t="n"/>
      <c r="H445" s="15">
        <f>IF($E445="","",$E445-30)</f>
        <v/>
      </c>
      <c r="I445" s="14" t="n"/>
      <c r="J445" s="14" t="n"/>
      <c r="K445" s="16" t="n"/>
      <c r="L445" s="14" t="n"/>
      <c r="M445" s="14" t="n"/>
      <c r="N445" s="17" t="n"/>
      <c r="O445" s="14" t="n"/>
      <c r="P445" s="14" t="n"/>
    </row>
    <row r="446">
      <c r="A446" s="14" t="n"/>
      <c r="B446" s="14" t="n"/>
      <c r="C446" s="14" t="n"/>
      <c r="D446" s="15" t="n"/>
      <c r="E446" s="15">
        <f>IF(OR($D446="",$N446=""),"",EDATE($D446,12*$N446))</f>
        <v/>
      </c>
      <c r="F446" s="14">
        <f>IF($E446="","",IF(NOT(ISNUMBER($E446)),"人工确认",IF($E446&lt;TODAY(),"已逾期",IF($E446&lt;=TODAY()+180,"180天内","正常"))))</f>
        <v/>
      </c>
      <c r="G446" s="14" t="n"/>
      <c r="H446" s="15">
        <f>IF($E446="","",$E446-30)</f>
        <v/>
      </c>
      <c r="I446" s="14" t="n"/>
      <c r="J446" s="14" t="n"/>
      <c r="K446" s="16" t="n"/>
      <c r="L446" s="14" t="n"/>
      <c r="M446" s="14" t="n"/>
      <c r="N446" s="17" t="n"/>
      <c r="O446" s="14" t="n"/>
      <c r="P446" s="14" t="n"/>
    </row>
    <row r="447">
      <c r="A447" s="14" t="n"/>
      <c r="B447" s="14" t="n"/>
      <c r="C447" s="14" t="n"/>
      <c r="D447" s="15" t="n"/>
      <c r="E447" s="15">
        <f>IF(OR($D447="",$N447=""),"",EDATE($D447,12*$N447))</f>
        <v/>
      </c>
      <c r="F447" s="14">
        <f>IF($E447="","",IF(NOT(ISNUMBER($E447)),"人工确认",IF($E447&lt;TODAY(),"已逾期",IF($E447&lt;=TODAY()+180,"180天内","正常"))))</f>
        <v/>
      </c>
      <c r="G447" s="14" t="n"/>
      <c r="H447" s="15">
        <f>IF($E447="","",$E447-30)</f>
        <v/>
      </c>
      <c r="I447" s="14" t="n"/>
      <c r="J447" s="14" t="n"/>
      <c r="K447" s="16" t="n"/>
      <c r="L447" s="14" t="n"/>
      <c r="M447" s="14" t="n"/>
      <c r="N447" s="17" t="n"/>
      <c r="O447" s="14" t="n"/>
      <c r="P447" s="14" t="n"/>
    </row>
    <row r="448">
      <c r="A448" s="14" t="n"/>
      <c r="B448" s="14" t="n"/>
      <c r="C448" s="14" t="n"/>
      <c r="D448" s="15" t="n"/>
      <c r="E448" s="15">
        <f>IF(OR($D448="",$N448=""),"",EDATE($D448,12*$N448))</f>
        <v/>
      </c>
      <c r="F448" s="14">
        <f>IF($E448="","",IF(NOT(ISNUMBER($E448)),"人工确认",IF($E448&lt;TODAY(),"已逾期",IF($E448&lt;=TODAY()+180,"180天内","正常"))))</f>
        <v/>
      </c>
      <c r="G448" s="14" t="n"/>
      <c r="H448" s="15">
        <f>IF($E448="","",$E448-30)</f>
        <v/>
      </c>
      <c r="I448" s="14" t="n"/>
      <c r="J448" s="14" t="n"/>
      <c r="K448" s="16" t="n"/>
      <c r="L448" s="14" t="n"/>
      <c r="M448" s="14" t="n"/>
      <c r="N448" s="17" t="n"/>
      <c r="O448" s="14" t="n"/>
      <c r="P448" s="14" t="n"/>
    </row>
    <row r="449">
      <c r="A449" s="14" t="n"/>
      <c r="B449" s="14" t="n"/>
      <c r="C449" s="14" t="n"/>
      <c r="D449" s="15" t="n"/>
      <c r="E449" s="15">
        <f>IF(OR($D449="",$N449=""),"",EDATE($D449,12*$N449))</f>
        <v/>
      </c>
      <c r="F449" s="14">
        <f>IF($E449="","",IF(NOT(ISNUMBER($E449)),"人工确认",IF($E449&lt;TODAY(),"已逾期",IF($E449&lt;=TODAY()+180,"180天内","正常"))))</f>
        <v/>
      </c>
      <c r="G449" s="14" t="n"/>
      <c r="H449" s="15">
        <f>IF($E449="","",$E449-30)</f>
        <v/>
      </c>
      <c r="I449" s="14" t="n"/>
      <c r="J449" s="14" t="n"/>
      <c r="K449" s="16" t="n"/>
      <c r="L449" s="14" t="n"/>
      <c r="M449" s="14" t="n"/>
      <c r="N449" s="17" t="n"/>
      <c r="O449" s="14" t="n"/>
      <c r="P449" s="14" t="n"/>
    </row>
    <row r="450">
      <c r="A450" s="14" t="n"/>
      <c r="B450" s="14" t="n"/>
      <c r="C450" s="14" t="n"/>
      <c r="D450" s="15" t="n"/>
      <c r="E450" s="15">
        <f>IF(OR($D450="",$N450=""),"",EDATE($D450,12*$N450))</f>
        <v/>
      </c>
      <c r="F450" s="14">
        <f>IF($E450="","",IF(NOT(ISNUMBER($E450)),"人工确认",IF($E450&lt;TODAY(),"已逾期",IF($E450&lt;=TODAY()+180,"180天内","正常"))))</f>
        <v/>
      </c>
      <c r="G450" s="14" t="n"/>
      <c r="H450" s="15">
        <f>IF($E450="","",$E450-30)</f>
        <v/>
      </c>
      <c r="I450" s="14" t="n"/>
      <c r="J450" s="14" t="n"/>
      <c r="K450" s="16" t="n"/>
      <c r="L450" s="14" t="n"/>
      <c r="M450" s="14" t="n"/>
      <c r="N450" s="17" t="n"/>
      <c r="O450" s="14" t="n"/>
      <c r="P450" s="14" t="n"/>
    </row>
    <row r="451">
      <c r="A451" s="14" t="n"/>
      <c r="B451" s="14" t="n"/>
      <c r="C451" s="14" t="n"/>
      <c r="D451" s="15" t="n"/>
      <c r="E451" s="15">
        <f>IF(OR($D451="",$N451=""),"",EDATE($D451,12*$N451))</f>
        <v/>
      </c>
      <c r="F451" s="14">
        <f>IF($E451="","",IF(NOT(ISNUMBER($E451)),"人工确认",IF($E451&lt;TODAY(),"已逾期",IF($E451&lt;=TODAY()+180,"180天内","正常"))))</f>
        <v/>
      </c>
      <c r="G451" s="14" t="n"/>
      <c r="H451" s="15">
        <f>IF($E451="","",$E451-30)</f>
        <v/>
      </c>
      <c r="I451" s="14" t="n"/>
      <c r="J451" s="14" t="n"/>
      <c r="K451" s="16" t="n"/>
      <c r="L451" s="14" t="n"/>
      <c r="M451" s="14" t="n"/>
      <c r="N451" s="17" t="n"/>
      <c r="O451" s="14" t="n"/>
      <c r="P451" s="14" t="n"/>
    </row>
    <row r="452">
      <c r="A452" s="14" t="n"/>
      <c r="B452" s="14" t="n"/>
      <c r="C452" s="14" t="n"/>
      <c r="D452" s="15" t="n"/>
      <c r="E452" s="15">
        <f>IF(OR($D452="",$N452=""),"",EDATE($D452,12*$N452))</f>
        <v/>
      </c>
      <c r="F452" s="14">
        <f>IF($E452="","",IF(NOT(ISNUMBER($E452)),"人工确认",IF($E452&lt;TODAY(),"已逾期",IF($E452&lt;=TODAY()+180,"180天内","正常"))))</f>
        <v/>
      </c>
      <c r="G452" s="14" t="n"/>
      <c r="H452" s="15">
        <f>IF($E452="","",$E452-30)</f>
        <v/>
      </c>
      <c r="I452" s="14" t="n"/>
      <c r="J452" s="14" t="n"/>
      <c r="K452" s="16" t="n"/>
      <c r="L452" s="14" t="n"/>
      <c r="M452" s="14" t="n"/>
      <c r="N452" s="17" t="n"/>
      <c r="O452" s="14" t="n"/>
      <c r="P452" s="14" t="n"/>
    </row>
    <row r="453">
      <c r="A453" s="14" t="n"/>
      <c r="B453" s="14" t="n"/>
      <c r="C453" s="14" t="n"/>
      <c r="D453" s="15" t="n"/>
      <c r="E453" s="15">
        <f>IF(OR($D453="",$N453=""),"",EDATE($D453,12*$N453))</f>
        <v/>
      </c>
      <c r="F453" s="14">
        <f>IF($E453="","",IF(NOT(ISNUMBER($E453)),"人工确认",IF($E453&lt;TODAY(),"已逾期",IF($E453&lt;=TODAY()+180,"180天内","正常"))))</f>
        <v/>
      </c>
      <c r="G453" s="14" t="n"/>
      <c r="H453" s="15">
        <f>IF($E453="","",$E453-30)</f>
        <v/>
      </c>
      <c r="I453" s="14" t="n"/>
      <c r="J453" s="14" t="n"/>
      <c r="K453" s="16" t="n"/>
      <c r="L453" s="14" t="n"/>
      <c r="M453" s="14" t="n"/>
      <c r="N453" s="17" t="n"/>
      <c r="O453" s="14" t="n"/>
      <c r="P453" s="14" t="n"/>
    </row>
    <row r="454">
      <c r="A454" s="14" t="n"/>
      <c r="B454" s="14" t="n"/>
      <c r="C454" s="14" t="n"/>
      <c r="D454" s="15" t="n"/>
      <c r="E454" s="15">
        <f>IF(OR($D454="",$N454=""),"",EDATE($D454,12*$N454))</f>
        <v/>
      </c>
      <c r="F454" s="14">
        <f>IF($E454="","",IF(NOT(ISNUMBER($E454)),"人工确认",IF($E454&lt;TODAY(),"已逾期",IF($E454&lt;=TODAY()+180,"180天内","正常"))))</f>
        <v/>
      </c>
      <c r="G454" s="14" t="n"/>
      <c r="H454" s="15">
        <f>IF($E454="","",$E454-30)</f>
        <v/>
      </c>
      <c r="I454" s="14" t="n"/>
      <c r="J454" s="14" t="n"/>
      <c r="K454" s="16" t="n"/>
      <c r="L454" s="14" t="n"/>
      <c r="M454" s="14" t="n"/>
      <c r="N454" s="17" t="n"/>
      <c r="O454" s="14" t="n"/>
      <c r="P454" s="14" t="n"/>
    </row>
    <row r="455">
      <c r="A455" s="14" t="n"/>
      <c r="B455" s="14" t="n"/>
      <c r="C455" s="14" t="n"/>
      <c r="D455" s="15" t="n"/>
      <c r="E455" s="15">
        <f>IF(OR($D455="",$N455=""),"",EDATE($D455,12*$N455))</f>
        <v/>
      </c>
      <c r="F455" s="14">
        <f>IF($E455="","",IF(NOT(ISNUMBER($E455)),"人工确认",IF($E455&lt;TODAY(),"已逾期",IF($E455&lt;=TODAY()+180,"180天内","正常"))))</f>
        <v/>
      </c>
      <c r="G455" s="14" t="n"/>
      <c r="H455" s="15">
        <f>IF($E455="","",$E455-30)</f>
        <v/>
      </c>
      <c r="I455" s="14" t="n"/>
      <c r="J455" s="14" t="n"/>
      <c r="K455" s="16" t="n"/>
      <c r="L455" s="14" t="n"/>
      <c r="M455" s="14" t="n"/>
      <c r="N455" s="17" t="n"/>
      <c r="O455" s="14" t="n"/>
      <c r="P455" s="14" t="n"/>
    </row>
    <row r="456">
      <c r="A456" s="14" t="n"/>
      <c r="B456" s="14" t="n"/>
      <c r="C456" s="14" t="n"/>
      <c r="D456" s="15" t="n"/>
      <c r="E456" s="15">
        <f>IF(OR($D456="",$N456=""),"",EDATE($D456,12*$N456))</f>
        <v/>
      </c>
      <c r="F456" s="14">
        <f>IF($E456="","",IF(NOT(ISNUMBER($E456)),"人工确认",IF($E456&lt;TODAY(),"已逾期",IF($E456&lt;=TODAY()+180,"180天内","正常"))))</f>
        <v/>
      </c>
      <c r="G456" s="14" t="n"/>
      <c r="H456" s="15">
        <f>IF($E456="","",$E456-30)</f>
        <v/>
      </c>
      <c r="I456" s="14" t="n"/>
      <c r="J456" s="14" t="n"/>
      <c r="K456" s="16" t="n"/>
      <c r="L456" s="14" t="n"/>
      <c r="M456" s="14" t="n"/>
      <c r="N456" s="17" t="n"/>
      <c r="O456" s="14" t="n"/>
      <c r="P456" s="14" t="n"/>
    </row>
    <row r="457">
      <c r="A457" s="14" t="n"/>
      <c r="B457" s="14" t="n"/>
      <c r="C457" s="14" t="n"/>
      <c r="D457" s="15" t="n"/>
      <c r="E457" s="15">
        <f>IF(OR($D457="",$N457=""),"",EDATE($D457,12*$N457))</f>
        <v/>
      </c>
      <c r="F457" s="14">
        <f>IF($E457="","",IF(NOT(ISNUMBER($E457)),"人工确认",IF($E457&lt;TODAY(),"已逾期",IF($E457&lt;=TODAY()+180,"180天内","正常"))))</f>
        <v/>
      </c>
      <c r="G457" s="14" t="n"/>
      <c r="H457" s="15">
        <f>IF($E457="","",$E457-30)</f>
        <v/>
      </c>
      <c r="I457" s="14" t="n"/>
      <c r="J457" s="14" t="n"/>
      <c r="K457" s="16" t="n"/>
      <c r="L457" s="14" t="n"/>
      <c r="M457" s="14" t="n"/>
      <c r="N457" s="17" t="n"/>
      <c r="O457" s="14" t="n"/>
      <c r="P457" s="14" t="n"/>
    </row>
    <row r="458">
      <c r="A458" s="14" t="n"/>
      <c r="B458" s="14" t="n"/>
      <c r="C458" s="14" t="n"/>
      <c r="D458" s="15" t="n"/>
      <c r="E458" s="15">
        <f>IF(OR($D458="",$N458=""),"",EDATE($D458,12*$N458))</f>
        <v/>
      </c>
      <c r="F458" s="14">
        <f>IF($E458="","",IF(NOT(ISNUMBER($E458)),"人工确认",IF($E458&lt;TODAY(),"已逾期",IF($E458&lt;=TODAY()+180,"180天内","正常"))))</f>
        <v/>
      </c>
      <c r="G458" s="14" t="n"/>
      <c r="H458" s="15">
        <f>IF($E458="","",$E458-30)</f>
        <v/>
      </c>
      <c r="I458" s="14" t="n"/>
      <c r="J458" s="14" t="n"/>
      <c r="K458" s="16" t="n"/>
      <c r="L458" s="14" t="n"/>
      <c r="M458" s="14" t="n"/>
      <c r="N458" s="17" t="n"/>
      <c r="O458" s="14" t="n"/>
      <c r="P458" s="14" t="n"/>
    </row>
    <row r="459">
      <c r="A459" s="14" t="n"/>
      <c r="B459" s="14" t="n"/>
      <c r="C459" s="14" t="n"/>
      <c r="D459" s="15" t="n"/>
      <c r="E459" s="15">
        <f>IF(OR($D459="",$N459=""),"",EDATE($D459,12*$N459))</f>
        <v/>
      </c>
      <c r="F459" s="14">
        <f>IF($E459="","",IF(NOT(ISNUMBER($E459)),"人工确认",IF($E459&lt;TODAY(),"已逾期",IF($E459&lt;=TODAY()+180,"180天内","正常"))))</f>
        <v/>
      </c>
      <c r="G459" s="14" t="n"/>
      <c r="H459" s="15">
        <f>IF($E459="","",$E459-30)</f>
        <v/>
      </c>
      <c r="I459" s="14" t="n"/>
      <c r="J459" s="14" t="n"/>
      <c r="K459" s="16" t="n"/>
      <c r="L459" s="14" t="n"/>
      <c r="M459" s="14" t="n"/>
      <c r="N459" s="17" t="n"/>
      <c r="O459" s="14" t="n"/>
      <c r="P459" s="14" t="n"/>
    </row>
    <row r="460">
      <c r="A460" s="14" t="n"/>
      <c r="B460" s="14" t="n"/>
      <c r="C460" s="14" t="n"/>
      <c r="D460" s="15" t="n"/>
      <c r="E460" s="15">
        <f>IF(OR($D460="",$N460=""),"",EDATE($D460,12*$N460))</f>
        <v/>
      </c>
      <c r="F460" s="14">
        <f>IF($E460="","",IF(NOT(ISNUMBER($E460)),"人工确认",IF($E460&lt;TODAY(),"已逾期",IF($E460&lt;=TODAY()+180,"180天内","正常"))))</f>
        <v/>
      </c>
      <c r="G460" s="14" t="n"/>
      <c r="H460" s="15">
        <f>IF($E460="","",$E460-30)</f>
        <v/>
      </c>
      <c r="I460" s="14" t="n"/>
      <c r="J460" s="14" t="n"/>
      <c r="K460" s="16" t="n"/>
      <c r="L460" s="14" t="n"/>
      <c r="M460" s="14" t="n"/>
      <c r="N460" s="17" t="n"/>
      <c r="O460" s="14" t="n"/>
      <c r="P460" s="14" t="n"/>
    </row>
    <row r="461">
      <c r="A461" s="14" t="n"/>
      <c r="B461" s="14" t="n"/>
      <c r="C461" s="14" t="n"/>
      <c r="D461" s="15" t="n"/>
      <c r="E461" s="15">
        <f>IF(OR($D461="",$N461=""),"",EDATE($D461,12*$N461))</f>
        <v/>
      </c>
      <c r="F461" s="14">
        <f>IF($E461="","",IF(NOT(ISNUMBER($E461)),"人工确认",IF($E461&lt;TODAY(),"已逾期",IF($E461&lt;=TODAY()+180,"180天内","正常"))))</f>
        <v/>
      </c>
      <c r="G461" s="14" t="n"/>
      <c r="H461" s="15">
        <f>IF($E461="","",$E461-30)</f>
        <v/>
      </c>
      <c r="I461" s="14" t="n"/>
      <c r="J461" s="14" t="n"/>
      <c r="K461" s="16" t="n"/>
      <c r="L461" s="14" t="n"/>
      <c r="M461" s="14" t="n"/>
      <c r="N461" s="17" t="n"/>
      <c r="O461" s="14" t="n"/>
      <c r="P461" s="14" t="n"/>
    </row>
    <row r="462">
      <c r="A462" s="14" t="n"/>
      <c r="B462" s="14" t="n"/>
      <c r="C462" s="14" t="n"/>
      <c r="D462" s="15" t="n"/>
      <c r="E462" s="15">
        <f>IF(OR($D462="",$N462=""),"",EDATE($D462,12*$N462))</f>
        <v/>
      </c>
      <c r="F462" s="14">
        <f>IF($E462="","",IF(NOT(ISNUMBER($E462)),"人工确认",IF($E462&lt;TODAY(),"已逾期",IF($E462&lt;=TODAY()+180,"180天内","正常"))))</f>
        <v/>
      </c>
      <c r="G462" s="14" t="n"/>
      <c r="H462" s="15">
        <f>IF($E462="","",$E462-30)</f>
        <v/>
      </c>
      <c r="I462" s="14" t="n"/>
      <c r="J462" s="14" t="n"/>
      <c r="K462" s="16" t="n"/>
      <c r="L462" s="14" t="n"/>
      <c r="M462" s="14" t="n"/>
      <c r="N462" s="17" t="n"/>
      <c r="O462" s="14" t="n"/>
      <c r="P462" s="14" t="n"/>
    </row>
    <row r="463">
      <c r="A463" s="14" t="n"/>
      <c r="B463" s="14" t="n"/>
      <c r="C463" s="14" t="n"/>
      <c r="D463" s="15" t="n"/>
      <c r="E463" s="15">
        <f>IF(OR($D463="",$N463=""),"",EDATE($D463,12*$N463))</f>
        <v/>
      </c>
      <c r="F463" s="14">
        <f>IF($E463="","",IF(NOT(ISNUMBER($E463)),"人工确认",IF($E463&lt;TODAY(),"已逾期",IF($E463&lt;=TODAY()+180,"180天内","正常"))))</f>
        <v/>
      </c>
      <c r="G463" s="14" t="n"/>
      <c r="H463" s="15">
        <f>IF($E463="","",$E463-30)</f>
        <v/>
      </c>
      <c r="I463" s="14" t="n"/>
      <c r="J463" s="14" t="n"/>
      <c r="K463" s="16" t="n"/>
      <c r="L463" s="14" t="n"/>
      <c r="M463" s="14" t="n"/>
      <c r="N463" s="17" t="n"/>
      <c r="O463" s="14" t="n"/>
      <c r="P463" s="14" t="n"/>
    </row>
    <row r="464">
      <c r="A464" s="14" t="n"/>
      <c r="B464" s="14" t="n"/>
      <c r="C464" s="14" t="n"/>
      <c r="D464" s="15" t="n"/>
      <c r="E464" s="15">
        <f>IF(OR($D464="",$N464=""),"",EDATE($D464,12*$N464))</f>
        <v/>
      </c>
      <c r="F464" s="14">
        <f>IF($E464="","",IF(NOT(ISNUMBER($E464)),"人工确认",IF($E464&lt;TODAY(),"已逾期",IF($E464&lt;=TODAY()+180,"180天内","正常"))))</f>
        <v/>
      </c>
      <c r="G464" s="14" t="n"/>
      <c r="H464" s="15">
        <f>IF($E464="","",$E464-30)</f>
        <v/>
      </c>
      <c r="I464" s="14" t="n"/>
      <c r="J464" s="14" t="n"/>
      <c r="K464" s="16" t="n"/>
      <c r="L464" s="14" t="n"/>
      <c r="M464" s="14" t="n"/>
      <c r="N464" s="17" t="n"/>
      <c r="O464" s="14" t="n"/>
      <c r="P464" s="14" t="n"/>
    </row>
    <row r="465">
      <c r="A465" s="14" t="n"/>
      <c r="B465" s="14" t="n"/>
      <c r="C465" s="14" t="n"/>
      <c r="D465" s="15" t="n"/>
      <c r="E465" s="15">
        <f>IF(OR($D465="",$N465=""),"",EDATE($D465,12*$N465))</f>
        <v/>
      </c>
      <c r="F465" s="14">
        <f>IF($E465="","",IF(NOT(ISNUMBER($E465)),"人工确认",IF($E465&lt;TODAY(),"已逾期",IF($E465&lt;=TODAY()+180,"180天内","正常"))))</f>
        <v/>
      </c>
      <c r="G465" s="14" t="n"/>
      <c r="H465" s="15">
        <f>IF($E465="","",$E465-30)</f>
        <v/>
      </c>
      <c r="I465" s="14" t="n"/>
      <c r="J465" s="14" t="n"/>
      <c r="K465" s="16" t="n"/>
      <c r="L465" s="14" t="n"/>
      <c r="M465" s="14" t="n"/>
      <c r="N465" s="17" t="n"/>
      <c r="O465" s="14" t="n"/>
      <c r="P465" s="14" t="n"/>
    </row>
    <row r="466">
      <c r="A466" s="14" t="n"/>
      <c r="B466" s="14" t="n"/>
      <c r="C466" s="14" t="n"/>
      <c r="D466" s="15" t="n"/>
      <c r="E466" s="15">
        <f>IF(OR($D466="",$N466=""),"",EDATE($D466,12*$N466))</f>
        <v/>
      </c>
      <c r="F466" s="14">
        <f>IF($E466="","",IF(NOT(ISNUMBER($E466)),"人工确认",IF($E466&lt;TODAY(),"已逾期",IF($E466&lt;=TODAY()+180,"180天内","正常"))))</f>
        <v/>
      </c>
      <c r="G466" s="14" t="n"/>
      <c r="H466" s="15">
        <f>IF($E466="","",$E466-30)</f>
        <v/>
      </c>
      <c r="I466" s="14" t="n"/>
      <c r="J466" s="14" t="n"/>
      <c r="K466" s="16" t="n"/>
      <c r="L466" s="14" t="n"/>
      <c r="M466" s="14" t="n"/>
      <c r="N466" s="17" t="n"/>
      <c r="O466" s="14" t="n"/>
      <c r="P466" s="14" t="n"/>
    </row>
    <row r="467">
      <c r="A467" s="14" t="n"/>
      <c r="B467" s="14" t="n"/>
      <c r="C467" s="14" t="n"/>
      <c r="D467" s="15" t="n"/>
      <c r="E467" s="15">
        <f>IF(OR($D467="",$N467=""),"",EDATE($D467,12*$N467))</f>
        <v/>
      </c>
      <c r="F467" s="14">
        <f>IF($E467="","",IF(NOT(ISNUMBER($E467)),"人工确认",IF($E467&lt;TODAY(),"已逾期",IF($E467&lt;=TODAY()+180,"180天内","正常"))))</f>
        <v/>
      </c>
      <c r="G467" s="14" t="n"/>
      <c r="H467" s="15">
        <f>IF($E467="","",$E467-30)</f>
        <v/>
      </c>
      <c r="I467" s="14" t="n"/>
      <c r="J467" s="14" t="n"/>
      <c r="K467" s="16" t="n"/>
      <c r="L467" s="14" t="n"/>
      <c r="M467" s="14" t="n"/>
      <c r="N467" s="17" t="n"/>
      <c r="O467" s="14" t="n"/>
      <c r="P467" s="14" t="n"/>
    </row>
    <row r="468">
      <c r="A468" s="14" t="n"/>
      <c r="B468" s="14" t="n"/>
      <c r="C468" s="14" t="n"/>
      <c r="D468" s="15" t="n"/>
      <c r="E468" s="15">
        <f>IF(OR($D468="",$N468=""),"",EDATE($D468,12*$N468))</f>
        <v/>
      </c>
      <c r="F468" s="14">
        <f>IF($E468="","",IF(NOT(ISNUMBER($E468)),"人工确认",IF($E468&lt;TODAY(),"已逾期",IF($E468&lt;=TODAY()+180,"180天内","正常"))))</f>
        <v/>
      </c>
      <c r="G468" s="14" t="n"/>
      <c r="H468" s="15">
        <f>IF($E468="","",$E468-30)</f>
        <v/>
      </c>
      <c r="I468" s="14" t="n"/>
      <c r="J468" s="14" t="n"/>
      <c r="K468" s="16" t="n"/>
      <c r="L468" s="14" t="n"/>
      <c r="M468" s="14" t="n"/>
      <c r="N468" s="17" t="n"/>
      <c r="O468" s="14" t="n"/>
      <c r="P468" s="14" t="n"/>
    </row>
    <row r="469">
      <c r="A469" s="14" t="n"/>
      <c r="B469" s="14" t="n"/>
      <c r="C469" s="14" t="n"/>
      <c r="D469" s="15" t="n"/>
      <c r="E469" s="15">
        <f>IF(OR($D469="",$N469=""),"",EDATE($D469,12*$N469))</f>
        <v/>
      </c>
      <c r="F469" s="14">
        <f>IF($E469="","",IF(NOT(ISNUMBER($E469)),"人工确认",IF($E469&lt;TODAY(),"已逾期",IF($E469&lt;=TODAY()+180,"180天内","正常"))))</f>
        <v/>
      </c>
      <c r="G469" s="14" t="n"/>
      <c r="H469" s="15">
        <f>IF($E469="","",$E469-30)</f>
        <v/>
      </c>
      <c r="I469" s="14" t="n"/>
      <c r="J469" s="14" t="n"/>
      <c r="K469" s="16" t="n"/>
      <c r="L469" s="14" t="n"/>
      <c r="M469" s="14" t="n"/>
      <c r="N469" s="17" t="n"/>
      <c r="O469" s="14" t="n"/>
      <c r="P469" s="14" t="n"/>
    </row>
    <row r="470">
      <c r="A470" s="14" t="n"/>
      <c r="B470" s="14" t="n"/>
      <c r="C470" s="14" t="n"/>
      <c r="D470" s="15" t="n"/>
      <c r="E470" s="15">
        <f>IF(OR($D470="",$N470=""),"",EDATE($D470,12*$N470))</f>
        <v/>
      </c>
      <c r="F470" s="14">
        <f>IF($E470="","",IF(NOT(ISNUMBER($E470)),"人工确认",IF($E470&lt;TODAY(),"已逾期",IF($E470&lt;=TODAY()+180,"180天内","正常"))))</f>
        <v/>
      </c>
      <c r="G470" s="14" t="n"/>
      <c r="H470" s="15">
        <f>IF($E470="","",$E470-30)</f>
        <v/>
      </c>
      <c r="I470" s="14" t="n"/>
      <c r="J470" s="14" t="n"/>
      <c r="K470" s="16" t="n"/>
      <c r="L470" s="14" t="n"/>
      <c r="M470" s="14" t="n"/>
      <c r="N470" s="17" t="n"/>
      <c r="O470" s="14" t="n"/>
      <c r="P470" s="14" t="n"/>
    </row>
    <row r="471">
      <c r="A471" s="14" t="n"/>
      <c r="B471" s="14" t="n"/>
      <c r="C471" s="14" t="n"/>
      <c r="D471" s="15" t="n"/>
      <c r="E471" s="15">
        <f>IF(OR($D471="",$N471=""),"",EDATE($D471,12*$N471))</f>
        <v/>
      </c>
      <c r="F471" s="14">
        <f>IF($E471="","",IF(NOT(ISNUMBER($E471)),"人工确认",IF($E471&lt;TODAY(),"已逾期",IF($E471&lt;=TODAY()+180,"180天内","正常"))))</f>
        <v/>
      </c>
      <c r="G471" s="14" t="n"/>
      <c r="H471" s="15">
        <f>IF($E471="","",$E471-30)</f>
        <v/>
      </c>
      <c r="I471" s="14" t="n"/>
      <c r="J471" s="14" t="n"/>
      <c r="K471" s="16" t="n"/>
      <c r="L471" s="14" t="n"/>
      <c r="M471" s="14" t="n"/>
      <c r="N471" s="17" t="n"/>
      <c r="O471" s="14" t="n"/>
      <c r="P471" s="14" t="n"/>
    </row>
    <row r="472">
      <c r="A472" s="14" t="n"/>
      <c r="B472" s="14" t="n"/>
      <c r="C472" s="14" t="n"/>
      <c r="D472" s="15" t="n"/>
      <c r="E472" s="15">
        <f>IF(OR($D472="",$N472=""),"",EDATE($D472,12*$N472))</f>
        <v/>
      </c>
      <c r="F472" s="14">
        <f>IF($E472="","",IF(NOT(ISNUMBER($E472)),"人工确认",IF($E472&lt;TODAY(),"已逾期",IF($E472&lt;=TODAY()+180,"180天内","正常"))))</f>
        <v/>
      </c>
      <c r="G472" s="14" t="n"/>
      <c r="H472" s="15">
        <f>IF($E472="","",$E472-30)</f>
        <v/>
      </c>
      <c r="I472" s="14" t="n"/>
      <c r="J472" s="14" t="n"/>
      <c r="K472" s="16" t="n"/>
      <c r="L472" s="14" t="n"/>
      <c r="M472" s="14" t="n"/>
      <c r="N472" s="17" t="n"/>
      <c r="O472" s="14" t="n"/>
      <c r="P472" s="14" t="n"/>
    </row>
    <row r="473">
      <c r="A473" s="14" t="n"/>
      <c r="B473" s="14" t="n"/>
      <c r="C473" s="14" t="n"/>
      <c r="D473" s="15" t="n"/>
      <c r="E473" s="15">
        <f>IF(OR($D473="",$N473=""),"",EDATE($D473,12*$N473))</f>
        <v/>
      </c>
      <c r="F473" s="14">
        <f>IF($E473="","",IF(NOT(ISNUMBER($E473)),"人工确认",IF($E473&lt;TODAY(),"已逾期",IF($E473&lt;=TODAY()+180,"180天内","正常"))))</f>
        <v/>
      </c>
      <c r="G473" s="14" t="n"/>
      <c r="H473" s="15">
        <f>IF($E473="","",$E473-30)</f>
        <v/>
      </c>
      <c r="I473" s="14" t="n"/>
      <c r="J473" s="14" t="n"/>
      <c r="K473" s="16" t="n"/>
      <c r="L473" s="14" t="n"/>
      <c r="M473" s="14" t="n"/>
      <c r="N473" s="17" t="n"/>
      <c r="O473" s="14" t="n"/>
      <c r="P473" s="14" t="n"/>
    </row>
    <row r="474">
      <c r="A474" s="14" t="n"/>
      <c r="B474" s="14" t="n"/>
      <c r="C474" s="14" t="n"/>
      <c r="D474" s="15" t="n"/>
      <c r="E474" s="15">
        <f>IF(OR($D474="",$N474=""),"",EDATE($D474,12*$N474))</f>
        <v/>
      </c>
      <c r="F474" s="14">
        <f>IF($E474="","",IF(NOT(ISNUMBER($E474)),"人工确认",IF($E474&lt;TODAY(),"已逾期",IF($E474&lt;=TODAY()+180,"180天内","正常"))))</f>
        <v/>
      </c>
      <c r="G474" s="14" t="n"/>
      <c r="H474" s="15">
        <f>IF($E474="","",$E474-30)</f>
        <v/>
      </c>
      <c r="I474" s="14" t="n"/>
      <c r="J474" s="14" t="n"/>
      <c r="K474" s="16" t="n"/>
      <c r="L474" s="14" t="n"/>
      <c r="M474" s="14" t="n"/>
      <c r="N474" s="17" t="n"/>
      <c r="O474" s="14" t="n"/>
      <c r="P474" s="14" t="n"/>
    </row>
    <row r="475">
      <c r="A475" s="14" t="n"/>
      <c r="B475" s="14" t="n"/>
      <c r="C475" s="14" t="n"/>
      <c r="D475" s="15" t="n"/>
      <c r="E475" s="15">
        <f>IF(OR($D475="",$N475=""),"",EDATE($D475,12*$N475))</f>
        <v/>
      </c>
      <c r="F475" s="14">
        <f>IF($E475="","",IF(NOT(ISNUMBER($E475)),"人工确认",IF($E475&lt;TODAY(),"已逾期",IF($E475&lt;=TODAY()+180,"180天内","正常"))))</f>
        <v/>
      </c>
      <c r="G475" s="14" t="n"/>
      <c r="H475" s="15">
        <f>IF($E475="","",$E475-30)</f>
        <v/>
      </c>
      <c r="I475" s="14" t="n"/>
      <c r="J475" s="14" t="n"/>
      <c r="K475" s="16" t="n"/>
      <c r="L475" s="14" t="n"/>
      <c r="M475" s="14" t="n"/>
      <c r="N475" s="17" t="n"/>
      <c r="O475" s="14" t="n"/>
      <c r="P475" s="14" t="n"/>
    </row>
    <row r="476">
      <c r="A476" s="14" t="n"/>
      <c r="B476" s="14" t="n"/>
      <c r="C476" s="14" t="n"/>
      <c r="D476" s="15" t="n"/>
      <c r="E476" s="15">
        <f>IF(OR($D476="",$N476=""),"",EDATE($D476,12*$N476))</f>
        <v/>
      </c>
      <c r="F476" s="14">
        <f>IF($E476="","",IF(NOT(ISNUMBER($E476)),"人工确认",IF($E476&lt;TODAY(),"已逾期",IF($E476&lt;=TODAY()+180,"180天内","正常"))))</f>
        <v/>
      </c>
      <c r="G476" s="14" t="n"/>
      <c r="H476" s="15">
        <f>IF($E476="","",$E476-30)</f>
        <v/>
      </c>
      <c r="I476" s="14" t="n"/>
      <c r="J476" s="14" t="n"/>
      <c r="K476" s="16" t="n"/>
      <c r="L476" s="14" t="n"/>
      <c r="M476" s="14" t="n"/>
      <c r="N476" s="17" t="n"/>
      <c r="O476" s="14" t="n"/>
      <c r="P476" s="14" t="n"/>
    </row>
    <row r="477">
      <c r="A477" s="14" t="n"/>
      <c r="B477" s="14" t="n"/>
      <c r="C477" s="14" t="n"/>
      <c r="D477" s="15" t="n"/>
      <c r="E477" s="15">
        <f>IF(OR($D477="",$N477=""),"",EDATE($D477,12*$N477))</f>
        <v/>
      </c>
      <c r="F477" s="14">
        <f>IF($E477="","",IF(NOT(ISNUMBER($E477)),"人工确认",IF($E477&lt;TODAY(),"已逾期",IF($E477&lt;=TODAY()+180,"180天内","正常"))))</f>
        <v/>
      </c>
      <c r="G477" s="14" t="n"/>
      <c r="H477" s="15">
        <f>IF($E477="","",$E477-30)</f>
        <v/>
      </c>
      <c r="I477" s="14" t="n"/>
      <c r="J477" s="14" t="n"/>
      <c r="K477" s="16" t="n"/>
      <c r="L477" s="14" t="n"/>
      <c r="M477" s="14" t="n"/>
      <c r="N477" s="17" t="n"/>
      <c r="O477" s="14" t="n"/>
      <c r="P477" s="14" t="n"/>
    </row>
    <row r="478">
      <c r="A478" s="14" t="n"/>
      <c r="B478" s="14" t="n"/>
      <c r="C478" s="14" t="n"/>
      <c r="D478" s="15" t="n"/>
      <c r="E478" s="15">
        <f>IF(OR($D478="",$N478=""),"",EDATE($D478,12*$N478))</f>
        <v/>
      </c>
      <c r="F478" s="14">
        <f>IF($E478="","",IF(NOT(ISNUMBER($E478)),"人工确认",IF($E478&lt;TODAY(),"已逾期",IF($E478&lt;=TODAY()+180,"180天内","正常"))))</f>
        <v/>
      </c>
      <c r="G478" s="14" t="n"/>
      <c r="H478" s="15">
        <f>IF($E478="","",$E478-30)</f>
        <v/>
      </c>
      <c r="I478" s="14" t="n"/>
      <c r="J478" s="14" t="n"/>
      <c r="K478" s="16" t="n"/>
      <c r="L478" s="14" t="n"/>
      <c r="M478" s="14" t="n"/>
      <c r="N478" s="17" t="n"/>
      <c r="O478" s="14" t="n"/>
      <c r="P478" s="14" t="n"/>
    </row>
    <row r="479">
      <c r="A479" s="14" t="n"/>
      <c r="B479" s="14" t="n"/>
      <c r="C479" s="14" t="n"/>
      <c r="D479" s="15" t="n"/>
      <c r="E479" s="15">
        <f>IF(OR($D479="",$N479=""),"",EDATE($D479,12*$N479))</f>
        <v/>
      </c>
      <c r="F479" s="14">
        <f>IF($E479="","",IF(NOT(ISNUMBER($E479)),"人工确认",IF($E479&lt;TODAY(),"已逾期",IF($E479&lt;=TODAY()+180,"180天内","正常"))))</f>
        <v/>
      </c>
      <c r="G479" s="14" t="n"/>
      <c r="H479" s="15">
        <f>IF($E479="","",$E479-30)</f>
        <v/>
      </c>
      <c r="I479" s="14" t="n"/>
      <c r="J479" s="14" t="n"/>
      <c r="K479" s="16" t="n"/>
      <c r="L479" s="14" t="n"/>
      <c r="M479" s="14" t="n"/>
      <c r="N479" s="17" t="n"/>
      <c r="O479" s="14" t="n"/>
      <c r="P479" s="14" t="n"/>
    </row>
    <row r="480">
      <c r="A480" s="14" t="n"/>
      <c r="B480" s="14" t="n"/>
      <c r="C480" s="14" t="n"/>
      <c r="D480" s="15" t="n"/>
      <c r="E480" s="15">
        <f>IF(OR($D480="",$N480=""),"",EDATE($D480,12*$N480))</f>
        <v/>
      </c>
      <c r="F480" s="14">
        <f>IF($E480="","",IF(NOT(ISNUMBER($E480)),"人工确认",IF($E480&lt;TODAY(),"已逾期",IF($E480&lt;=TODAY()+180,"180天内","正常"))))</f>
        <v/>
      </c>
      <c r="G480" s="14" t="n"/>
      <c r="H480" s="15">
        <f>IF($E480="","",$E480-30)</f>
        <v/>
      </c>
      <c r="I480" s="14" t="n"/>
      <c r="J480" s="14" t="n"/>
      <c r="K480" s="16" t="n"/>
      <c r="L480" s="14" t="n"/>
      <c r="M480" s="14" t="n"/>
      <c r="N480" s="17" t="n"/>
      <c r="O480" s="14" t="n"/>
      <c r="P480" s="14" t="n"/>
    </row>
    <row r="481">
      <c r="A481" s="14" t="n"/>
      <c r="B481" s="14" t="n"/>
      <c r="C481" s="14" t="n"/>
      <c r="D481" s="15" t="n"/>
      <c r="E481" s="15">
        <f>IF(OR($D481="",$N481=""),"",EDATE($D481,12*$N481))</f>
        <v/>
      </c>
      <c r="F481" s="14">
        <f>IF($E481="","",IF(NOT(ISNUMBER($E481)),"人工确认",IF($E481&lt;TODAY(),"已逾期",IF($E481&lt;=TODAY()+180,"180天内","正常"))))</f>
        <v/>
      </c>
      <c r="G481" s="14" t="n"/>
      <c r="H481" s="15">
        <f>IF($E481="","",$E481-30)</f>
        <v/>
      </c>
      <c r="I481" s="14" t="n"/>
      <c r="J481" s="14" t="n"/>
      <c r="K481" s="16" t="n"/>
      <c r="L481" s="14" t="n"/>
      <c r="M481" s="14" t="n"/>
      <c r="N481" s="17" t="n"/>
      <c r="O481" s="14" t="n"/>
      <c r="P481" s="14" t="n"/>
    </row>
    <row r="482">
      <c r="A482" s="14" t="n"/>
      <c r="B482" s="14" t="n"/>
      <c r="C482" s="14" t="n"/>
      <c r="D482" s="15" t="n"/>
      <c r="E482" s="15">
        <f>IF(OR($D482="",$N482=""),"",EDATE($D482,12*$N482))</f>
        <v/>
      </c>
      <c r="F482" s="14">
        <f>IF($E482="","",IF(NOT(ISNUMBER($E482)),"人工确认",IF($E482&lt;TODAY(),"已逾期",IF($E482&lt;=TODAY()+180,"180天内","正常"))))</f>
        <v/>
      </c>
      <c r="G482" s="14" t="n"/>
      <c r="H482" s="15">
        <f>IF($E482="","",$E482-30)</f>
        <v/>
      </c>
      <c r="I482" s="14" t="n"/>
      <c r="J482" s="14" t="n"/>
      <c r="K482" s="16" t="n"/>
      <c r="L482" s="14" t="n"/>
      <c r="M482" s="14" t="n"/>
      <c r="N482" s="17" t="n"/>
      <c r="O482" s="14" t="n"/>
      <c r="P482" s="14" t="n"/>
    </row>
    <row r="483">
      <c r="A483" s="14" t="n"/>
      <c r="B483" s="14" t="n"/>
      <c r="C483" s="14" t="n"/>
      <c r="D483" s="15" t="n"/>
      <c r="E483" s="15">
        <f>IF(OR($D483="",$N483=""),"",EDATE($D483,12*$N483))</f>
        <v/>
      </c>
      <c r="F483" s="14">
        <f>IF($E483="","",IF(NOT(ISNUMBER($E483)),"人工确认",IF($E483&lt;TODAY(),"已逾期",IF($E483&lt;=TODAY()+180,"180天内","正常"))))</f>
        <v/>
      </c>
      <c r="G483" s="14" t="n"/>
      <c r="H483" s="15">
        <f>IF($E483="","",$E483-30)</f>
        <v/>
      </c>
      <c r="I483" s="14" t="n"/>
      <c r="J483" s="14" t="n"/>
      <c r="K483" s="16" t="n"/>
      <c r="L483" s="14" t="n"/>
      <c r="M483" s="14" t="n"/>
      <c r="N483" s="17" t="n"/>
      <c r="O483" s="14" t="n"/>
      <c r="P483" s="14" t="n"/>
    </row>
    <row r="484">
      <c r="A484" s="14" t="n"/>
      <c r="B484" s="14" t="n"/>
      <c r="C484" s="14" t="n"/>
      <c r="D484" s="15" t="n"/>
      <c r="E484" s="15">
        <f>IF(OR($D484="",$N484=""),"",EDATE($D484,12*$N484))</f>
        <v/>
      </c>
      <c r="F484" s="14">
        <f>IF($E484="","",IF(NOT(ISNUMBER($E484)),"人工确认",IF($E484&lt;TODAY(),"已逾期",IF($E484&lt;=TODAY()+180,"180天内","正常"))))</f>
        <v/>
      </c>
      <c r="G484" s="14" t="n"/>
      <c r="H484" s="15">
        <f>IF($E484="","",$E484-30)</f>
        <v/>
      </c>
      <c r="I484" s="14" t="n"/>
      <c r="J484" s="14" t="n"/>
      <c r="K484" s="16" t="n"/>
      <c r="L484" s="14" t="n"/>
      <c r="M484" s="14" t="n"/>
      <c r="N484" s="17" t="n"/>
      <c r="O484" s="14" t="n"/>
      <c r="P484" s="14" t="n"/>
    </row>
    <row r="485">
      <c r="A485" s="14" t="n"/>
      <c r="B485" s="14" t="n"/>
      <c r="C485" s="14" t="n"/>
      <c r="D485" s="15" t="n"/>
      <c r="E485" s="15">
        <f>IF(OR($D485="",$N485=""),"",EDATE($D485,12*$N485))</f>
        <v/>
      </c>
      <c r="F485" s="14">
        <f>IF($E485="","",IF(NOT(ISNUMBER($E485)),"人工确认",IF($E485&lt;TODAY(),"已逾期",IF($E485&lt;=TODAY()+180,"180天内","正常"))))</f>
        <v/>
      </c>
      <c r="G485" s="14" t="n"/>
      <c r="H485" s="15">
        <f>IF($E485="","",$E485-30)</f>
        <v/>
      </c>
      <c r="I485" s="14" t="n"/>
      <c r="J485" s="14" t="n"/>
      <c r="K485" s="16" t="n"/>
      <c r="L485" s="14" t="n"/>
      <c r="M485" s="14" t="n"/>
      <c r="N485" s="17" t="n"/>
      <c r="O485" s="14" t="n"/>
      <c r="P485" s="14" t="n"/>
    </row>
    <row r="486">
      <c r="A486" s="14" t="n"/>
      <c r="B486" s="14" t="n"/>
      <c r="C486" s="14" t="n"/>
      <c r="D486" s="15" t="n"/>
      <c r="E486" s="15">
        <f>IF(OR($D486="",$N486=""),"",EDATE($D486,12*$N486))</f>
        <v/>
      </c>
      <c r="F486" s="14">
        <f>IF($E486="","",IF(NOT(ISNUMBER($E486)),"人工确认",IF($E486&lt;TODAY(),"已逾期",IF($E486&lt;=TODAY()+180,"180天内","正常"))))</f>
        <v/>
      </c>
      <c r="G486" s="14" t="n"/>
      <c r="H486" s="15">
        <f>IF($E486="","",$E486-30)</f>
        <v/>
      </c>
      <c r="I486" s="14" t="n"/>
      <c r="J486" s="14" t="n"/>
      <c r="K486" s="16" t="n"/>
      <c r="L486" s="14" t="n"/>
      <c r="M486" s="14" t="n"/>
      <c r="N486" s="17" t="n"/>
      <c r="O486" s="14" t="n"/>
      <c r="P486" s="14" t="n"/>
    </row>
    <row r="487">
      <c r="A487" s="14" t="n"/>
      <c r="B487" s="14" t="n"/>
      <c r="C487" s="14" t="n"/>
      <c r="D487" s="15" t="n"/>
      <c r="E487" s="15">
        <f>IF(OR($D487="",$N487=""),"",EDATE($D487,12*$N487))</f>
        <v/>
      </c>
      <c r="F487" s="14">
        <f>IF($E487="","",IF(NOT(ISNUMBER($E487)),"人工确认",IF($E487&lt;TODAY(),"已逾期",IF($E487&lt;=TODAY()+180,"180天内","正常"))))</f>
        <v/>
      </c>
      <c r="G487" s="14" t="n"/>
      <c r="H487" s="15">
        <f>IF($E487="","",$E487-30)</f>
        <v/>
      </c>
      <c r="I487" s="14" t="n"/>
      <c r="J487" s="14" t="n"/>
      <c r="K487" s="16" t="n"/>
      <c r="L487" s="14" t="n"/>
      <c r="M487" s="14" t="n"/>
      <c r="N487" s="17" t="n"/>
      <c r="O487" s="14" t="n"/>
      <c r="P487" s="14" t="n"/>
    </row>
    <row r="488">
      <c r="A488" s="14" t="n"/>
      <c r="B488" s="14" t="n"/>
      <c r="C488" s="14" t="n"/>
      <c r="D488" s="15" t="n"/>
      <c r="E488" s="15">
        <f>IF(OR($D488="",$N488=""),"",EDATE($D488,12*$N488))</f>
        <v/>
      </c>
      <c r="F488" s="14">
        <f>IF($E488="","",IF(NOT(ISNUMBER($E488)),"人工确认",IF($E488&lt;TODAY(),"已逾期",IF($E488&lt;=TODAY()+180,"180天内","正常"))))</f>
        <v/>
      </c>
      <c r="G488" s="14" t="n"/>
      <c r="H488" s="15">
        <f>IF($E488="","",$E488-30)</f>
        <v/>
      </c>
      <c r="I488" s="14" t="n"/>
      <c r="J488" s="14" t="n"/>
      <c r="K488" s="16" t="n"/>
      <c r="L488" s="14" t="n"/>
      <c r="M488" s="14" t="n"/>
      <c r="N488" s="17" t="n"/>
      <c r="O488" s="14" t="n"/>
      <c r="P488" s="14" t="n"/>
    </row>
    <row r="489">
      <c r="A489" s="14" t="n"/>
      <c r="B489" s="14" t="n"/>
      <c r="C489" s="14" t="n"/>
      <c r="D489" s="15" t="n"/>
      <c r="E489" s="15">
        <f>IF(OR($D489="",$N489=""),"",EDATE($D489,12*$N489))</f>
        <v/>
      </c>
      <c r="F489" s="14">
        <f>IF($E489="","",IF(NOT(ISNUMBER($E489)),"人工确认",IF($E489&lt;TODAY(),"已逾期",IF($E489&lt;=TODAY()+180,"180天内","正常"))))</f>
        <v/>
      </c>
      <c r="G489" s="14" t="n"/>
      <c r="H489" s="15">
        <f>IF($E489="","",$E489-30)</f>
        <v/>
      </c>
      <c r="I489" s="14" t="n"/>
      <c r="J489" s="14" t="n"/>
      <c r="K489" s="16" t="n"/>
      <c r="L489" s="14" t="n"/>
      <c r="M489" s="14" t="n"/>
      <c r="N489" s="17" t="n"/>
      <c r="O489" s="14" t="n"/>
      <c r="P489" s="14" t="n"/>
    </row>
    <row r="490">
      <c r="A490" s="14" t="n"/>
      <c r="B490" s="14" t="n"/>
      <c r="C490" s="14" t="n"/>
      <c r="D490" s="15" t="n"/>
      <c r="E490" s="15">
        <f>IF(OR($D490="",$N490=""),"",EDATE($D490,12*$N490))</f>
        <v/>
      </c>
      <c r="F490" s="14">
        <f>IF($E490="","",IF(NOT(ISNUMBER($E490)),"人工确认",IF($E490&lt;TODAY(),"已逾期",IF($E490&lt;=TODAY()+180,"180天内","正常"))))</f>
        <v/>
      </c>
      <c r="G490" s="14" t="n"/>
      <c r="H490" s="15">
        <f>IF($E490="","",$E490-30)</f>
        <v/>
      </c>
      <c r="I490" s="14" t="n"/>
      <c r="J490" s="14" t="n"/>
      <c r="K490" s="16" t="n"/>
      <c r="L490" s="14" t="n"/>
      <c r="M490" s="14" t="n"/>
      <c r="N490" s="17" t="n"/>
      <c r="O490" s="14" t="n"/>
      <c r="P490" s="14" t="n"/>
    </row>
    <row r="491">
      <c r="A491" s="14" t="n"/>
      <c r="B491" s="14" t="n"/>
      <c r="C491" s="14" t="n"/>
      <c r="D491" s="15" t="n"/>
      <c r="E491" s="15">
        <f>IF(OR($D491="",$N491=""),"",EDATE($D491,12*$N491))</f>
        <v/>
      </c>
      <c r="F491" s="14">
        <f>IF($E491="","",IF(NOT(ISNUMBER($E491)),"人工确认",IF($E491&lt;TODAY(),"已逾期",IF($E491&lt;=TODAY()+180,"180天内","正常"))))</f>
        <v/>
      </c>
      <c r="G491" s="14" t="n"/>
      <c r="H491" s="15">
        <f>IF($E491="","",$E491-30)</f>
        <v/>
      </c>
      <c r="I491" s="14" t="n"/>
      <c r="J491" s="14" t="n"/>
      <c r="K491" s="16" t="n"/>
      <c r="L491" s="14" t="n"/>
      <c r="M491" s="14" t="n"/>
      <c r="N491" s="17" t="n"/>
      <c r="O491" s="14" t="n"/>
      <c r="P491" s="14" t="n"/>
    </row>
    <row r="492">
      <c r="A492" s="14" t="n"/>
      <c r="B492" s="14" t="n"/>
      <c r="C492" s="14" t="n"/>
      <c r="D492" s="15" t="n"/>
      <c r="E492" s="15">
        <f>IF(OR($D492="",$N492=""),"",EDATE($D492,12*$N492))</f>
        <v/>
      </c>
      <c r="F492" s="14">
        <f>IF($E492="","",IF(NOT(ISNUMBER($E492)),"人工确认",IF($E492&lt;TODAY(),"已逾期",IF($E492&lt;=TODAY()+180,"180天内","正常"))))</f>
        <v/>
      </c>
      <c r="G492" s="14" t="n"/>
      <c r="H492" s="15">
        <f>IF($E492="","",$E492-30)</f>
        <v/>
      </c>
      <c r="I492" s="14" t="n"/>
      <c r="J492" s="14" t="n"/>
      <c r="K492" s="16" t="n"/>
      <c r="L492" s="14" t="n"/>
      <c r="M492" s="14" t="n"/>
      <c r="N492" s="17" t="n"/>
      <c r="O492" s="14" t="n"/>
      <c r="P492" s="14" t="n"/>
    </row>
    <row r="493">
      <c r="A493" s="14" t="n"/>
      <c r="B493" s="14" t="n"/>
      <c r="C493" s="14" t="n"/>
      <c r="D493" s="15" t="n"/>
      <c r="E493" s="15">
        <f>IF(OR($D493="",$N493=""),"",EDATE($D493,12*$N493))</f>
        <v/>
      </c>
      <c r="F493" s="14">
        <f>IF($E493="","",IF(NOT(ISNUMBER($E493)),"人工确认",IF($E493&lt;TODAY(),"已逾期",IF($E493&lt;=TODAY()+180,"180天内","正常"))))</f>
        <v/>
      </c>
      <c r="G493" s="14" t="n"/>
      <c r="H493" s="15">
        <f>IF($E493="","",$E493-30)</f>
        <v/>
      </c>
      <c r="I493" s="14" t="n"/>
      <c r="J493" s="14" t="n"/>
      <c r="K493" s="16" t="n"/>
      <c r="L493" s="14" t="n"/>
      <c r="M493" s="14" t="n"/>
      <c r="N493" s="17" t="n"/>
      <c r="O493" s="14" t="n"/>
      <c r="P493" s="14" t="n"/>
    </row>
    <row r="494">
      <c r="A494" s="14" t="n"/>
      <c r="B494" s="14" t="n"/>
      <c r="C494" s="14" t="n"/>
      <c r="D494" s="15" t="n"/>
      <c r="E494" s="15">
        <f>IF(OR($D494="",$N494=""),"",EDATE($D494,12*$N494))</f>
        <v/>
      </c>
      <c r="F494" s="14">
        <f>IF($E494="","",IF(NOT(ISNUMBER($E494)),"人工确认",IF($E494&lt;TODAY(),"已逾期",IF($E494&lt;=TODAY()+180,"180天内","正常"))))</f>
        <v/>
      </c>
      <c r="G494" s="14" t="n"/>
      <c r="H494" s="15">
        <f>IF($E494="","",$E494-30)</f>
        <v/>
      </c>
      <c r="I494" s="14" t="n"/>
      <c r="J494" s="14" t="n"/>
      <c r="K494" s="16" t="n"/>
      <c r="L494" s="14" t="n"/>
      <c r="M494" s="14" t="n"/>
      <c r="N494" s="17" t="n"/>
      <c r="O494" s="14" t="n"/>
      <c r="P494" s="14" t="n"/>
    </row>
    <row r="495">
      <c r="A495" s="14" t="n"/>
      <c r="B495" s="14" t="n"/>
      <c r="C495" s="14" t="n"/>
      <c r="D495" s="15" t="n"/>
      <c r="E495" s="15">
        <f>IF(OR($D495="",$N495=""),"",EDATE($D495,12*$N495))</f>
        <v/>
      </c>
      <c r="F495" s="14">
        <f>IF($E495="","",IF(NOT(ISNUMBER($E495)),"人工确认",IF($E495&lt;TODAY(),"已逾期",IF($E495&lt;=TODAY()+180,"180天内","正常"))))</f>
        <v/>
      </c>
      <c r="G495" s="14" t="n"/>
      <c r="H495" s="15">
        <f>IF($E495="","",$E495-30)</f>
        <v/>
      </c>
      <c r="I495" s="14" t="n"/>
      <c r="J495" s="14" t="n"/>
      <c r="K495" s="16" t="n"/>
      <c r="L495" s="14" t="n"/>
      <c r="M495" s="14" t="n"/>
      <c r="N495" s="17" t="n"/>
      <c r="O495" s="14" t="n"/>
      <c r="P495" s="14" t="n"/>
    </row>
    <row r="496">
      <c r="A496" s="14" t="n"/>
      <c r="B496" s="14" t="n"/>
      <c r="C496" s="14" t="n"/>
      <c r="D496" s="15" t="n"/>
      <c r="E496" s="15">
        <f>IF(OR($D496="",$N496=""),"",EDATE($D496,12*$N496))</f>
        <v/>
      </c>
      <c r="F496" s="14">
        <f>IF($E496="","",IF(NOT(ISNUMBER($E496)),"人工确认",IF($E496&lt;TODAY(),"已逾期",IF($E496&lt;=TODAY()+180,"180天内","正常"))))</f>
        <v/>
      </c>
      <c r="G496" s="14" t="n"/>
      <c r="H496" s="15">
        <f>IF($E496="","",$E496-30)</f>
        <v/>
      </c>
      <c r="I496" s="14" t="n"/>
      <c r="J496" s="14" t="n"/>
      <c r="K496" s="16" t="n"/>
      <c r="L496" s="14" t="n"/>
      <c r="M496" s="14" t="n"/>
      <c r="N496" s="17" t="n"/>
      <c r="O496" s="14" t="n"/>
      <c r="P496" s="14" t="n"/>
    </row>
    <row r="497">
      <c r="A497" s="14" t="n"/>
      <c r="B497" s="14" t="n"/>
      <c r="C497" s="14" t="n"/>
      <c r="D497" s="15" t="n"/>
      <c r="E497" s="15">
        <f>IF(OR($D497="",$N497=""),"",EDATE($D497,12*$N497))</f>
        <v/>
      </c>
      <c r="F497" s="14">
        <f>IF($E497="","",IF(NOT(ISNUMBER($E497)),"人工确认",IF($E497&lt;TODAY(),"已逾期",IF($E497&lt;=TODAY()+180,"180天内","正常"))))</f>
        <v/>
      </c>
      <c r="G497" s="14" t="n"/>
      <c r="H497" s="15">
        <f>IF($E497="","",$E497-30)</f>
        <v/>
      </c>
      <c r="I497" s="14" t="n"/>
      <c r="J497" s="14" t="n"/>
      <c r="K497" s="16" t="n"/>
      <c r="L497" s="14" t="n"/>
      <c r="M497" s="14" t="n"/>
      <c r="N497" s="17" t="n"/>
      <c r="O497" s="14" t="n"/>
      <c r="P497" s="14" t="n"/>
    </row>
    <row r="498">
      <c r="A498" s="14" t="n"/>
      <c r="B498" s="14" t="n"/>
      <c r="C498" s="14" t="n"/>
      <c r="D498" s="15" t="n"/>
      <c r="E498" s="15">
        <f>IF(OR($D498="",$N498=""),"",EDATE($D498,12*$N498))</f>
        <v/>
      </c>
      <c r="F498" s="14">
        <f>IF($E498="","",IF(NOT(ISNUMBER($E498)),"人工确认",IF($E498&lt;TODAY(),"已逾期",IF($E498&lt;=TODAY()+180,"180天内","正常"))))</f>
        <v/>
      </c>
      <c r="G498" s="14" t="n"/>
      <c r="H498" s="15">
        <f>IF($E498="","",$E498-30)</f>
        <v/>
      </c>
      <c r="I498" s="14" t="n"/>
      <c r="J498" s="14" t="n"/>
      <c r="K498" s="16" t="n"/>
      <c r="L498" s="14" t="n"/>
      <c r="M498" s="14" t="n"/>
      <c r="N498" s="17" t="n"/>
      <c r="O498" s="14" t="n"/>
      <c r="P498" s="14" t="n"/>
    </row>
    <row r="499">
      <c r="A499" s="14" t="n"/>
      <c r="B499" s="14" t="n"/>
      <c r="C499" s="14" t="n"/>
      <c r="D499" s="15" t="n"/>
      <c r="E499" s="15">
        <f>IF(OR($D499="",$N499=""),"",EDATE($D499,12*$N499))</f>
        <v/>
      </c>
      <c r="F499" s="14">
        <f>IF($E499="","",IF(NOT(ISNUMBER($E499)),"人工确认",IF($E499&lt;TODAY(),"已逾期",IF($E499&lt;=TODAY()+180,"180天内","正常"))))</f>
        <v/>
      </c>
      <c r="G499" s="14" t="n"/>
      <c r="H499" s="15">
        <f>IF($E499="","",$E499-30)</f>
        <v/>
      </c>
      <c r="I499" s="14" t="n"/>
      <c r="J499" s="14" t="n"/>
      <c r="K499" s="16" t="n"/>
      <c r="L499" s="14" t="n"/>
      <c r="M499" s="14" t="n"/>
      <c r="N499" s="17" t="n"/>
      <c r="O499" s="14" t="n"/>
      <c r="P499" s="14" t="n"/>
    </row>
    <row r="500">
      <c r="A500" s="14" t="n"/>
      <c r="B500" s="14" t="n"/>
      <c r="C500" s="14" t="n"/>
      <c r="D500" s="15" t="n"/>
      <c r="E500" s="15">
        <f>IF(OR($D500="",$N500=""),"",EDATE($D500,12*$N500))</f>
        <v/>
      </c>
      <c r="F500" s="14">
        <f>IF($E500="","",IF(NOT(ISNUMBER($E500)),"人工确认",IF($E500&lt;TODAY(),"已逾期",IF($E500&lt;=TODAY()+180,"180天内","正常"))))</f>
        <v/>
      </c>
      <c r="G500" s="14" t="n"/>
      <c r="H500" s="15">
        <f>IF($E500="","",$E500-30)</f>
        <v/>
      </c>
      <c r="I500" s="14" t="n"/>
      <c r="J500" s="14" t="n"/>
      <c r="K500" s="16" t="n"/>
      <c r="L500" s="14" t="n"/>
      <c r="M500" s="14" t="n"/>
      <c r="N500" s="17" t="n"/>
      <c r="O500" s="14" t="n"/>
      <c r="P500" s="14" t="n"/>
    </row>
  </sheetData>
  <autoFilter ref="A3:P500"/>
  <mergeCells count="2">
    <mergeCell ref="A1:P1"/>
    <mergeCell ref="A2:P2"/>
  </mergeCells>
  <conditionalFormatting sqref="E4:E500">
    <cfRule type="expression" priority="1" dxfId="0">
      <formula>AND(ISNUMBER($E4),$E4&lt;TODAY())</formula>
    </cfRule>
    <cfRule type="expression" priority="2" dxfId="1">
      <formula>AND(ISNUMBER($E4),$E4&gt;=TODAY(),$E4&lt;=TODAY()+180)</formula>
    </cfRule>
    <cfRule type="expression" priority="3" dxfId="2">
      <formula>AND(ISNUMBER($E4),$E4&gt;TODAY()+180)</formula>
    </cfRule>
  </conditionalFormatting>
  <conditionalFormatting sqref="F4:F500">
    <cfRule type="expression" priority="4" dxfId="3">
      <formula>$F4="已逾期"</formula>
    </cfRule>
    <cfRule type="expression" priority="5" dxfId="4">
      <formula>$F4="180天内"</formula>
    </cfRule>
  </conditionalFormatting>
  <dataValidations count="3">
    <dataValidation sqref="B4:B500" showDropDown="0" showInputMessage="1" showErrorMessage="1" allowBlank="1" errorTitle="输入不在清单内" error="请从下拉列表中选择" promptTitle="域名类型" prompt="按实际后缀选择" type="list">
      <formula1>".cn,.中国,.com,.net,.org,其他"</formula1>
    </dataValidation>
    <dataValidation sqref="G4:G500" showDropDown="0" showInputMessage="1" showErrorMessage="1" allowBlank="1" errorTitle="输入不在清单内" error="请从下拉列表中选择" promptTitle="状态" prompt="按当前状态选择" type="list">
      <formula1>"使用中,待续费,续费确认期,已过期,已转让"</formula1>
    </dataValidation>
    <dataValidation sqref="N4:N500" showDropDown="0" showInputMessage="1" showErrorMessage="1" allowBlank="1" errorTitle="输入不在清单内" error="请从下拉列表中选择" promptTitle="注册年限" prompt="国家顶级域名最长 10 年，按注册商实际年限填写" type="list">
      <formula1>"1,2,3,4,5,6,7,8,9,10"</formula1>
    </dataValidation>
  </dataValidations>
  <printOptions horizontalCentered="1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知识产权台账（模板 v0.1）</dc:title>
  <dc:description xmlns:dc="http://purl.org/dc/elements/1.1/">M06 配套模板；示例数据均为虚构。</dc:description>
  <dc:subject xmlns:dc="http://purl.org/dc/elements/1.1/">专利、商标、软著、域名四类 IP 台账</dc:subject>
  <dcterms:created xmlns:dcterms="http://purl.org/dc/terms/" xmlns:xsi="http://www.w3.org/2001/XMLSchema-instance" xsi:type="dcterms:W3CDTF">2026-10-29T00:00:00Z</dcterms:created>
  <dcterms:modified xmlns:dcterms="http://purl.org/dc/terms/" xmlns:xsi="http://www.w3.org/2001/XMLSchema-instance" xsi:type="dcterms:W3CDTF">2026-10-29T08:24:27Z</dcterms:modified>
  <cp:lastModifiedBy/>
  <cp:category>法务模板</cp:category>
  <cp:keywords>知识产权,专利,商标,软著,域名,台账</cp:keywords>
</cp:coreProperties>
</file>