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SBOM" sheetId="2" state="visible" r:id="rId2"/>
    <sheet xmlns:r="http://schemas.openxmlformats.org/officeDocument/2006/relationships" name="义务矩阵" sheetId="3" state="visible" r:id="rId3"/>
    <sheet xmlns:r="http://schemas.openxmlformats.org/officeDocument/2006/relationships" name="四例示范" sheetId="4" state="visible" r:id="rId4"/>
    <sheet xmlns:r="http://schemas.openxmlformats.org/officeDocument/2006/relationships" name="统计" sheetId="5" state="visible" r:id="rId5"/>
    <sheet xmlns:r="http://schemas.openxmlformats.org/officeDocument/2006/relationships" name="来源记录" sheetId="6" state="visible" r:id="rId6"/>
  </sheets>
  <definedNames>
    <definedName name="_xlnm.Print_Area" localSheetId="0">'使用说明'!$A$1:$C$34</definedName>
    <definedName name="_xlnm._FilterDatabase" localSheetId="1" hidden="1">'SBOM'!$A$3:$AC$33</definedName>
    <definedName name="_xlnm.Print_Titles" localSheetId="1">'SBOM'!$3:$3,'SBOM'!$A:$C</definedName>
    <definedName name="_xlnm.Print_Area" localSheetId="1">'SBOM'!$A$3:$AC$33</definedName>
    <definedName name="_xlnm.Print_Titles" localSheetId="2">'义务矩阵'!$1:$3</definedName>
    <definedName name="_xlnm.Print_Titles" localSheetId="3">'四例示范'!$3:$3,'四例示范'!$A:$B</definedName>
    <definedName name="_xlnm.Print_Area" localSheetId="3">'四例示范'!$A$3:$Q$7</definedName>
    <definedName name="_xlnm.Print_Area" localSheetId="4">'统计'!$A$1:$D$23</definedName>
    <definedName name="_xlnm.Print_Titles" localSheetId="5">'来源记录'!$1:$3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微软雅黑"/>
      <b val="1"/>
      <color rgb="001F2937"/>
      <sz val="16"/>
    </font>
    <font>
      <name val="微软雅黑"/>
      <color rgb="005B6573"/>
      <sz val="10"/>
    </font>
    <font>
      <name val="微软雅黑"/>
      <color rgb="001F2937"/>
      <sz val="9"/>
    </font>
    <font>
      <name val="微软雅黑"/>
      <b val="1"/>
      <color rgb="008C2F2F"/>
      <sz val="12"/>
    </font>
    <font>
      <name val="微软雅黑"/>
      <b val="1"/>
      <color rgb="00FFFFFF"/>
      <sz val="9.5"/>
    </font>
    <font>
      <name val="微软雅黑"/>
      <b val="1"/>
      <color rgb="001F2937"/>
      <sz val="9.5"/>
    </font>
    <font>
      <name val="微软雅黑"/>
      <b val="1"/>
      <color rgb="008C2F2F"/>
      <sz val="9.5"/>
    </font>
    <font>
      <name val="微软雅黑"/>
      <b val="1"/>
      <color rgb="001F2937"/>
      <sz val="12"/>
    </font>
    <font>
      <name val="微软雅黑"/>
      <b val="1"/>
      <color rgb="001F2937"/>
      <sz val="11"/>
    </font>
    <font>
      <name val="微软雅黑"/>
      <color rgb="001F4E79"/>
      <sz val="9"/>
      <u val="single"/>
    </font>
  </fonts>
  <fills count="6">
    <fill>
      <patternFill/>
    </fill>
    <fill>
      <patternFill patternType="gray125"/>
    </fill>
    <fill>
      <patternFill patternType="solid">
        <fgColor rgb="00FBF7EF"/>
      </patternFill>
    </fill>
    <fill>
      <patternFill patternType="solid">
        <fgColor rgb="001F2937"/>
      </patternFill>
    </fill>
    <fill>
      <patternFill patternType="solid">
        <fgColor rgb="00F2F4F7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1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M02模板</author>
  </authors>
  <commentList>
    <comment ref="A3" authorId="0" shapeId="0">
      <text>
        <t>CMP-&lt;产品简称&gt;-&lt;四位序号&gt;。同一组件换版本保留 ID。</t>
      </text>
    </comment>
    <comment ref="I3" authorId="0" shapeId="0">
      <text>
        <t>照录原文，保留 OR/AND 和版本；不要自行改写成单一许可。</t>
      </text>
    </comment>
    <comment ref="J3" authorId="0" shapeId="0">
      <text>
        <t>记录表达式结构；与「所选许可路径」分开。</t>
      </text>
    </comment>
    <comment ref="K3" authorId="0" shapeId="0">
      <text>
        <t>只填实际选择的一个路径；商业路径填 Commercial。</t>
      </text>
    </comment>
    <comment ref="L3" authorId="0" shapeId="0">
      <text>
        <t>描述许可证机制，不是风险结论；GPL 不等于禁止使用。</t>
      </text>
    </comment>
    <comment ref="M3" authorId="0" shapeId="0">
      <text>
        <t>按交付、修改、网络交互和组合方式判断，与许可证类别分列。</t>
      </text>
    </comment>
    <comment ref="N3" authorId="0" shapeId="0">
      <text>
        <t>修改本身不当然产生义务；结合交付和网络交互判断。</t>
      </text>
    </comment>
    <comment ref="P3" authorId="0" shapeId="0">
      <text>
        <t>安装包、镜像、SDK、设备、浏览器脚本、WASM、源码包都可能是副本。</t>
      </text>
    </comment>
    <comment ref="R3" authorId="0" shapeId="0">
      <text>
        <t>AGPLv3 §13 重点；内部远程用户也不能自动排除。</t>
      </text>
    </comment>
    <comment ref="S3" authorId="0" shapeId="0">
      <text>
        <t>记录实际方式；静态/动态/IPC 均需分析依据，不用标签定论。</t>
      </text>
    </comment>
    <comment ref="X3" authorId="0" shapeId="0">
      <text>
        <t>附条件通过必须另有发布条件；条件完成前不得改为通过。</t>
      </text>
    </comment>
    <comment ref="Y3" authorId="0" shapeId="0">
      <text>
        <t>仅统计录入状态，不自动判断条件是否真实满足。</t>
      </text>
    </comment>
    <comment ref="Z3" authorId="0" shapeId="0">
      <text>
        <t>填写正文来源记录编号 S01—S13，可多选；冲突时在备注说明。</t>
      </text>
    </comment>
  </commentList>
</comments>
</file>

<file path=xl/tables/table1.xml><?xml version="1.0" encoding="utf-8"?>
<table xmlns="http://schemas.openxmlformats.org/spreadsheetml/2006/main" id="1" name="tblSBOM" displayName="tblSBOM" ref="A3:AC33" headerRowCount="1">
  <autoFilter ref="A3:AC33"/>
  <tableColumns count="29">
    <tableColumn id="1" name="组件ID"/>
    <tableColumn id="2" name="产品/项目"/>
    <tableColumn id="3" name="产品版本"/>
    <tableColumn id="4" name="组件名称"/>
    <tableColumn id="5" name="组件版本/提交"/>
    <tableColumn id="6" name="上游/下载来源"/>
    <tableColumn id="7" name="校验值SHA-256"/>
    <tableColumn id="8" name="依赖关系"/>
    <tableColumn id="9" name="许可表达式（原文）"/>
    <tableColumn id="10" name="许可组合（OR/AND）"/>
    <tableColumn id="11" name="所选许可路径"/>
    <tableColumn id="12" name="许可证类别"/>
    <tableColumn id="13" name="使用场景风险"/>
    <tableColumn id="14" name="是否修改"/>
    <tableColumn id="15" name="修改说明"/>
    <tableColumn id="16" name="是否交付副本"/>
    <tableColumn id="17" name="交付对象/形式"/>
    <tableColumn id="18" name="远程网络交互"/>
    <tableColumn id="19" name="组合/链接方式"/>
    <tableColumn id="20" name="受约束范围"/>
    <tableColumn id="21" name="主要义务"/>
    <tableColumn id="22" name="履行方式/证据位置"/>
    <tableColumn id="23" name="审批单ID"/>
    <tableColumn id="24" name="审批状态"/>
    <tableColumn id="25" name="发布条件是否完成"/>
    <tableColumn id="26" name="来源编号"/>
    <tableColumn id="27" name="责任人"/>
    <tableColumn id="28" name="最后核对日期"/>
    <tableColumn id="29" name="备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Matrix" displayName="tblMatrix" ref="A3:J12" headerRowCount="1">
  <autoFilter ref="A3:J12"/>
  <tableColumns count="10">
    <tableColumn id="1" name="来源编号"/>
    <tableColumn id="2" name="许可证/版本"/>
    <tableColumn id="3" name="许可证类别"/>
    <tableColumn id="4" name="触发条件"/>
    <tableColumn id="5" name="声明要求"/>
    <tableColumn id="6" name="对应源码范围"/>
    <tableColumn id="7" name="交付对象与方式"/>
    <tableColumn id="8" name="修改/链接条件"/>
    <tableColumn id="9" name="常用证据"/>
    <tableColumn id="10" name="使用场景提示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Examples" displayName="tblExamples" ref="A3:Q7" headerRowCount="1">
  <autoFilter ref="A3:Q7"/>
  <tableColumns count="17">
    <tableColumn id="1" name="案例ID"/>
    <tableColumn id="2" name="产品/版本（模拟）"/>
    <tableColumn id="3" name="组件ID"/>
    <tableColumn id="4" name="组件及版本"/>
    <tableColumn id="5" name="许可表达式"/>
    <tableColumn id="6" name="所选路径"/>
    <tableColumn id="7" name="修改"/>
    <tableColumn id="8" name="交付副本"/>
    <tableColumn id="9" name="网络交互"/>
    <tableColumn id="10" name="组合方式"/>
    <tableColumn id="11" name="触发条件"/>
    <tableColumn id="12" name="受约束范围/主要义务"/>
    <tableColumn id="13" name="履行方式与证据要求"/>
    <tableColumn id="14" name="审批结论"/>
    <tableColumn id="15" name="发布条件/未完成项"/>
    <tableColumn id="16" name="对应审批单"/>
    <tableColumn id="17" name="对应发布清单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Sources" displayName="tblSources" ref="A3:I17" headerRowCount="1">
  <autoFilter ref="A3:I17"/>
  <tableColumns count="9">
    <tableColumn id="1" name="编号"/>
    <tableColumn id="2" name="文件／页面"/>
    <tableColumn id="3" name="版本／适用范围"/>
    <tableColumn id="4" name="官方链接"/>
    <tableColumn id="5" name="具体条款"/>
    <tableColumn id="6" name="支持的判断"/>
    <tableColumn id="7" name="核对日期"/>
    <tableColumn id="8" name="核对状态"/>
    <tableColumn id="9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apache.org/licenses/LICENSE-2.0" TargetMode="External" Id="rId1"/><Relationship Type="http://schemas.openxmlformats.org/officeDocument/2006/relationships/hyperlink" Target="https://www.gnu.org/licenses/gpl-3.0.en.html" TargetMode="External" Id="rId2"/><Relationship Type="http://schemas.openxmlformats.org/officeDocument/2006/relationships/hyperlink" Target="https://www.gnu.org/licenses/old-licenses/gpl-2.0.html" TargetMode="External" Id="rId3"/><Relationship Type="http://schemas.openxmlformats.org/officeDocument/2006/relationships/hyperlink" Target="https://www.gnu.org/licenses/lgpl-3.0.html" TargetMode="External" Id="rId4"/><Relationship Type="http://schemas.openxmlformats.org/officeDocument/2006/relationships/hyperlink" Target="https://www.gnu.org/licenses/old-licenses/lgpl-2.1.html" TargetMode="External" Id="rId5"/><Relationship Type="http://schemas.openxmlformats.org/officeDocument/2006/relationships/hyperlink" Target="https://www.gnu.org/licenses/agpl-3.0.html" TargetMode="External" Id="rId6"/><Relationship Type="http://schemas.openxmlformats.org/officeDocument/2006/relationships/hyperlink" Target="https://www.qt.io/development/open-source-lgpl-obligations" TargetMode="External" Id="rId7"/><Relationship Type="http://schemas.openxmlformats.org/officeDocument/2006/relationships/hyperlink" Target="https://doc.qt.io/qt-6/licensing.html" TargetMode="External" Id="rId8"/><Relationship Type="http://schemas.openxmlformats.org/officeDocument/2006/relationships/hyperlink" Target="https://doc.qt.io/qtforpython-6/commercial/index.html" TargetMode="External" Id="rId9"/><Relationship Type="http://schemas.openxmlformats.org/officeDocument/2006/relationships/hyperlink" Target="https://doc.qt.io/qtforpython-6/licenses.html" TargetMode="External" Id="rId10"/><Relationship Type="http://schemas.openxmlformats.org/officeDocument/2006/relationships/hyperlink" Target="https://opensource.org/license/mit" TargetMode="External" Id="rId11"/><Relationship Type="http://schemas.openxmlformats.org/officeDocument/2006/relationships/hyperlink" Target="https://opensource.org/license/bsd-2-clause" TargetMode="External" Id="rId12"/><Relationship Type="http://schemas.openxmlformats.org/officeDocument/2006/relationships/hyperlink" Target="https://opensource.org/license/bsd-3-clause" TargetMode="External" Id="rId13"/><Relationship Type="http://schemas.openxmlformats.org/officeDocument/2006/relationships/hyperlink" Target="https://doc.qt.io/qt-6.8/qtcore-index.html" TargetMode="External" Id="rId14"/><Relationship Type="http://schemas.openxmlformats.org/officeDocument/2006/relationships/table" Target="/xl/tables/table4.xml" Id="rId15"/></Relationships>
</file>

<file path=xl/worksheets/sheet1.xml><?xml version="1.0" encoding="utf-8"?>
<worksheet xmlns="http://schemas.openxmlformats.org/spreadsheetml/2006/main">
  <sheetPr>
    <tabColor rgb="008C2F2F"/>
    <outlinePr summaryBelow="1" summaryRight="1"/>
    <pageSetUpPr fitToPage="1"/>
  </sheetPr>
  <dimension ref="A1:C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  <col width="26" customWidth="1" min="3" max="3"/>
  </cols>
  <sheetData>
    <row r="1" ht="30" customHeight="1">
      <c r="A1" s="1" t="inlineStr">
        <is>
          <t>开源组件与义务台账（SBOM）· 使用说明</t>
        </is>
      </c>
    </row>
    <row r="2" ht="34" customHeight="1">
      <c r="A2" s="2" t="inlineStr">
        <is>
          <t>人工维护的组件与义务台账。公式只统计录入状态，不自动作法律判断；示例与正式数据分表。</t>
        </is>
      </c>
    </row>
    <row r="4" ht="28" customHeight="1">
      <c r="A4" s="3" t="inlineStr">
        <is>
          <t>本台账用于记录组件、许可证事实、使用行为、义务和审批状态，与《开源引入与发布审批表》及《开源发布与网络服务核对清单》配套使用。</t>
        </is>
      </c>
    </row>
    <row r="5" ht="28" customHeight="1">
      <c r="A5" s="3" t="inlineStr">
        <is>
          <t>它不能替代许可证文本核对、法律意见或发布产物验证。SBOM 标「已审批」不等于实际发布目录、源码包和声明已经合格。</t>
        </is>
      </c>
    </row>
    <row r="7">
      <c r="A7" s="4" t="inlineStr">
        <is>
          <t>字段解释与填写规则</t>
        </is>
      </c>
    </row>
    <row r="8" ht="28" customHeight="1">
      <c r="A8" s="5" t="inlineStr">
        <is>
          <t>项目</t>
        </is>
      </c>
      <c r="B8" s="5" t="inlineStr">
        <is>
          <t>说明</t>
        </is>
      </c>
      <c r="C8" s="5" t="inlineStr">
        <is>
          <t>适用工作表</t>
        </is>
      </c>
    </row>
    <row r="9" ht="24" customHeight="1">
      <c r="A9" s="6" t="inlineStr">
        <is>
          <t>文件性质</t>
        </is>
      </c>
      <c r="B9" s="7" t="inlineStr">
        <is>
          <t>人工维护的组件与义务台账，不是自动法律判断工具，也不替代审批表。</t>
        </is>
      </c>
      <c r="C9" s="8" t="inlineStr">
        <is>
          <t>全部</t>
        </is>
      </c>
    </row>
    <row r="10" ht="30" customHeight="1">
      <c r="A10" s="6" t="inlineStr">
        <is>
          <t>版本</t>
        </is>
      </c>
      <c r="B10" s="7" t="inlineStr">
        <is>
          <t>v0.2（2026-10-29），替代 v0.1。v0.2 重写字段、义务矩阵、四例示范、统计和来源记录。</t>
        </is>
      </c>
      <c r="C10" s="8" t="inlineStr">
        <is>
          <t>全部</t>
        </is>
      </c>
    </row>
    <row r="11" ht="30" customHeight="1">
      <c r="A11" s="6" t="inlineStr">
        <is>
          <t>版本规则</t>
        </is>
      </c>
      <c r="B11" s="7" t="inlineStr">
        <is>
          <t>字段、结构、义务或示例变化时更新版本并同步正文与附件；发布时冻结文件名含产品版本和日期的快照，不覆盖已发布版本。</t>
        </is>
      </c>
      <c r="C11" s="8" t="inlineStr">
        <is>
          <t>全部</t>
        </is>
      </c>
    </row>
    <row r="12" ht="30" customHeight="1">
      <c r="A12" s="6" t="inlineStr">
        <is>
          <t>填写顺序</t>
        </is>
      </c>
      <c r="B12" s="7" t="inlineStr">
        <is>
          <t>1 使用说明 → 2 SBOM 正式登记 → 3 义务矩阵对照 → 4 审批表 → 5 发布清单 → 6 统计复核。</t>
        </is>
      </c>
      <c r="C12" s="8" t="inlineStr">
        <is>
          <t>全部</t>
        </is>
      </c>
    </row>
    <row r="13" ht="30" customHeight="1">
      <c r="A13" s="6" t="inlineStr">
        <is>
          <t>组件 ID</t>
        </is>
      </c>
      <c r="B13" s="7" t="inlineStr">
        <is>
          <t>CMP-&lt;产品简称&gt;-&lt;四位序号&gt;；同组件换版本保留 ID。并存多版本分行登记，每行以组件 ID＋组件版本／提交＋产品版本识别。</t>
        </is>
      </c>
      <c r="C13" s="8" t="inlineStr">
        <is>
          <t>SBOM</t>
        </is>
      </c>
    </row>
    <row r="14" ht="24" customHeight="1">
      <c r="A14" s="6" t="inlineStr">
        <is>
          <t>产品版本</t>
        </is>
      </c>
      <c r="B14" s="7" t="inlineStr">
        <is>
          <t>本次登记对应的对外发布版本或部署版本；同一产品不同版本分别冻结 SBOM。</t>
        </is>
      </c>
      <c r="C14" s="8" t="inlineStr">
        <is>
          <t>SBOM</t>
        </is>
      </c>
    </row>
    <row r="15" ht="30" customHeight="1">
      <c r="A15" s="6" t="inlineStr">
        <is>
          <t>许可表达式（原文）</t>
        </is>
      </c>
      <c r="B15" s="7" t="inlineStr">
        <is>
          <t>照录包内 LICENSE、上游声明或元数据中的表达式，保留版本和 OR／AND，例如 LGPL-3.0-only OR GPL-3.0-only。</t>
        </is>
      </c>
      <c r="C15" s="8" t="inlineStr">
        <is>
          <t>SBOM</t>
        </is>
      </c>
    </row>
    <row r="16" ht="24" customHeight="1">
      <c r="A16" s="6" t="inlineStr">
        <is>
          <t>许可组合（OR/AND）</t>
        </is>
      </c>
      <c r="B16" s="7" t="inlineStr">
        <is>
          <t>只记录表达式结构；与实际「所选许可路径」分列，不把多个选项混写成一个路径。</t>
        </is>
      </c>
      <c r="C16" s="8" t="inlineStr">
        <is>
          <t>SBOM</t>
        </is>
      </c>
    </row>
    <row r="17" ht="45" customHeight="1">
      <c r="A17" s="6" t="inlineStr">
        <is>
          <t>所选许可路径</t>
        </is>
      </c>
      <c r="B17" s="7" t="inlineStr">
        <is>
          <t>OR 时记录实际所选路径；AND 时须同时满足全部组成许可，不能只选一个。未列出的表达式（含 -or-later、WITH）选「其他-见备注」，在备注中保留完整表达式和依据。</t>
        </is>
      </c>
      <c r="C17" s="8" t="inlineStr">
        <is>
          <t>SBOM</t>
        </is>
      </c>
    </row>
    <row r="18" ht="30" customHeight="1">
      <c r="A18" s="6" t="inlineStr">
        <is>
          <t>许可证类别</t>
        </is>
      </c>
      <c r="B18" s="7" t="inlineStr">
        <is>
          <t>宽松许可、弱 Copyleft、强 Copyleft、网络 Copyleft、商业授权、其他、待确认。类别只描述许可证机制，不等于风险等级。</t>
        </is>
      </c>
      <c r="C18" s="8" t="inlineStr">
        <is>
          <t>SBOM</t>
        </is>
      </c>
    </row>
    <row r="19" ht="30" customHeight="1">
      <c r="A19" s="6" t="inlineStr">
        <is>
          <t>使用场景风险</t>
        </is>
      </c>
      <c r="B19" s="7" t="inlineStr">
        <is>
          <t>低、中、高、待评估。由交付、修改、网络交互和组合方式决定，与许可证类别分列；不得把 GPL 类别直接等同于禁止使用。</t>
        </is>
      </c>
      <c r="C19" s="8" t="inlineStr">
        <is>
          <t>SBOM</t>
        </is>
      </c>
    </row>
    <row r="20" ht="30" customHeight="1">
      <c r="A20" s="6" t="inlineStr">
        <is>
          <t>是否修改</t>
        </is>
      </c>
      <c r="B20" s="7" t="inlineStr">
        <is>
          <t>否、是、不确定。修改本身不当然产生再许可义务；还要看修改版是否被交付、是否存在远程网络交互。</t>
        </is>
      </c>
      <c r="C20" s="8" t="inlineStr">
        <is>
          <t>SBOM</t>
        </is>
      </c>
    </row>
    <row r="21" ht="30" customHeight="1">
      <c r="A21" s="6" t="inlineStr">
        <is>
          <t>是否交付副本</t>
        </is>
      </c>
      <c r="B21" s="7" t="inlineStr">
        <is>
          <t>否、是、不确定。安装包、容器镜像、SDK、设备、浏览器脚本、WASM、源码包都可能是副本。</t>
        </is>
      </c>
      <c r="C21" s="8" t="inlineStr">
        <is>
          <t>SBOM</t>
        </is>
      </c>
    </row>
    <row r="22" ht="30" customHeight="1">
      <c r="A22" s="6" t="inlineStr">
        <is>
          <t>远程网络交互</t>
        </is>
      </c>
      <c r="B22" s="7" t="inlineStr">
        <is>
          <t>否、是、不确定。用户通过网络使用服务，即使不下载服务端副本，也可能是；AGPLv3 §13 重点看这一列。</t>
        </is>
      </c>
      <c r="C22" s="8" t="inlineStr">
        <is>
          <t>SBOM</t>
        </is>
      </c>
    </row>
    <row r="23" ht="30" customHeight="1">
      <c r="A23" s="6" t="inlineStr">
        <is>
          <t>组合/链接方式</t>
        </is>
      </c>
      <c r="B23" s="7" t="inlineStr">
        <is>
          <t>独立进程、IPC、动态链接、静态链接、源码嵌入、打包聚合、容器镜像、浏览器脚本/WASM、不适用、待确认。按实际方式记录，不按标签直接下结论。</t>
        </is>
      </c>
      <c r="C23" s="8" t="inlineStr">
        <is>
          <t>SBOM</t>
        </is>
      </c>
    </row>
    <row r="24" ht="30" customHeight="1">
      <c r="A24" s="6" t="inlineStr">
        <is>
          <t>受约束范围</t>
        </is>
      </c>
      <c r="B24" s="7" t="inlineStr">
        <is>
          <t>组件本身、组件及修改、链接或组合作品、网络服务对应源码、不适用、待分析。不得只写「传染／不传染」。</t>
        </is>
      </c>
      <c r="C24" s="8" t="inlineStr">
        <is>
          <t>SBOM</t>
        </is>
      </c>
    </row>
    <row r="25" ht="30" customHeight="1">
      <c r="A25" s="6" t="inlineStr">
        <is>
          <t>审批状态</t>
        </is>
      </c>
      <c r="B25" s="7" t="inlineStr">
        <is>
          <t>待审批、附条件通过-条件未完成、附条件通过-条件已完成、通过、拒绝、不适用。附条件通过必须另有发布条件和证据。</t>
        </is>
      </c>
      <c r="C25" s="8" t="inlineStr">
        <is>
          <t>SBOM</t>
        </is>
      </c>
    </row>
    <row r="26" ht="30" customHeight="1">
      <c r="A26" s="6" t="inlineStr">
        <is>
          <t>发布条件是否完成</t>
        </is>
      </c>
      <c r="B26" s="7" t="inlineStr">
        <is>
          <t>是、否、不适用。审批状态为「附条件通过-条件未完成」时必须为「否」，条件关闭后改「是」并更新审批状态。</t>
        </is>
      </c>
      <c r="C26" s="8" t="inlineStr">
        <is>
          <t>SBOM</t>
        </is>
      </c>
    </row>
    <row r="27" ht="30" customHeight="1">
      <c r="A27" s="6" t="inlineStr">
        <is>
          <t>空行</t>
        </is>
      </c>
      <c r="B27" s="7" t="inlineStr">
        <is>
          <t>组件 ID 为空的行不计入统计。不要用空格、「-」或「无」占位；不确定请填「待确认」。</t>
        </is>
      </c>
      <c r="C27" s="8" t="inlineStr">
        <is>
          <t>SBOM／统计</t>
        </is>
      </c>
    </row>
    <row r="28" ht="30" customHeight="1">
      <c r="A28" s="6" t="inlineStr">
        <is>
          <t>示例隔离</t>
        </is>
      </c>
      <c r="B28" s="7" t="inlineStr">
        <is>
          <t>「四例示范」单独成表，不写入 SBOM 正式登记；统计中的示例行数单独列示，不计入正式组件数。</t>
        </is>
      </c>
      <c r="C28" s="8" t="inlineStr">
        <is>
          <t>四例示范／统计</t>
        </is>
      </c>
    </row>
    <row r="29" ht="30" customHeight="1">
      <c r="A29" s="6" t="inlineStr">
        <is>
          <t>统计口径</t>
        </is>
      </c>
      <c r="B29" s="7" t="inlineStr">
        <is>
          <t>统计使用 tblSBOM、tblExamples 结构化引用。在表格应用中插入表格行；若在表外粘贴，须手动扩展 tblSBOM、筛选和下拉验证范围。公式不自动作法律判断。</t>
        </is>
      </c>
      <c r="C29" s="8" t="inlineStr">
        <is>
          <t>统计</t>
        </is>
      </c>
    </row>
    <row r="30" ht="30" customHeight="1">
      <c r="A30" s="6" t="inlineStr">
        <is>
          <t>来源编号</t>
        </is>
      </c>
      <c r="B30" s="7" t="inlineStr">
        <is>
          <t>S01—S14 与正文及审批表一致；SBOM 行须填来源编号。官方条款核对与具体组件包核对分开记录，不把模拟包内容记为已核验。</t>
        </is>
      </c>
      <c r="C30" s="8" t="inlineStr">
        <is>
          <t>SBOM／来源记录</t>
        </is>
      </c>
    </row>
    <row r="31" ht="30" customHeight="1">
      <c r="A31" s="6" t="inlineStr">
        <is>
          <t>复查触发</t>
        </is>
      </c>
      <c r="B31" s="7" t="inlineStr">
        <is>
          <t>组件版本、模块、修改、交付对象、部署方式或授权路径变化时重新评估；不以固定日历替代变更触发。</t>
        </is>
      </c>
      <c r="C31" s="8" t="inlineStr">
        <is>
          <t>全部</t>
        </is>
      </c>
    </row>
    <row r="32" ht="30" customHeight="1">
      <c r="A32" s="6" t="inlineStr">
        <is>
          <t>保存与打印</t>
        </is>
      </c>
      <c r="B32" s="7" t="inlineStr">
        <is>
          <t>保留 xlsx 格式；SBOM 已设置 A3 横向、重复表头、冻结前三列和筛选。对外提供 SBOM 的范围单独判断，不默认公开完整内部台账。</t>
        </is>
      </c>
      <c r="C32" s="8" t="inlineStr">
        <is>
          <t>SBOM</t>
        </is>
      </c>
    </row>
    <row r="34" ht="32" customHeight="1">
      <c r="A34" s="9" t="inlineStr">
        <is>
          <t>提醒：本台账中的「通过」只表示内部审批记录，不表示许可证义务已经履行；发布前仍须按清单检查实际产物、源码、声明和合同限制。</t>
        </is>
      </c>
    </row>
  </sheetData>
  <mergeCells count="6">
    <mergeCell ref="A1:C1"/>
    <mergeCell ref="A5:C5"/>
    <mergeCell ref="A7:C7"/>
    <mergeCell ref="A34:C34"/>
    <mergeCell ref="A4:C4"/>
    <mergeCell ref="A2:C2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tabColor rgb="001F2937"/>
    <outlinePr summaryBelow="1" summaryRight="1"/>
    <pageSetUpPr fitToPage="1"/>
  </sheetPr>
  <dimension ref="A1:AC33"/>
  <sheetViews>
    <sheetView zoomScale="85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18" customWidth="1" min="2" max="2"/>
    <col width="12" customWidth="1" min="3" max="3"/>
    <col width="18" customWidth="1" min="4" max="4"/>
    <col width="15" customWidth="1" min="5" max="5"/>
    <col width="30" customWidth="1" min="6" max="6"/>
    <col width="24" customWidth="1" min="7" max="7"/>
    <col width="11" customWidth="1" min="8" max="8"/>
    <col width="32" customWidth="1" min="9" max="9"/>
    <col width="10" customWidth="1" min="10" max="10"/>
    <col width="19" customWidth="1" min="11" max="11"/>
    <col width="13" customWidth="1" min="12" max="12"/>
    <col width="10" customWidth="1" min="13" max="13"/>
    <col width="9" customWidth="1" min="14" max="14"/>
    <col width="24" customWidth="1" min="15" max="15"/>
    <col width="10" customWidth="1" min="16" max="16"/>
    <col width="28" customWidth="1" min="17" max="17"/>
    <col width="10" customWidth="1" min="18" max="18"/>
    <col width="17" customWidth="1" min="19" max="19"/>
    <col width="18" customWidth="1" min="20" max="20"/>
    <col width="36" customWidth="1" min="21" max="21"/>
    <col width="32" customWidth="1" min="22" max="22"/>
    <col width="22" customWidth="1" min="23" max="23"/>
    <col width="20" customWidth="1" min="24" max="24"/>
    <col width="13" customWidth="1" min="25" max="25"/>
    <col width="12" customWidth="1" min="26" max="26"/>
    <col width="10" customWidth="1" min="27" max="27"/>
    <col width="12" customWidth="1" min="28" max="28"/>
    <col width="22" customWidth="1" min="29" max="29"/>
  </cols>
  <sheetData>
    <row r="1" ht="30" customHeight="1">
      <c r="A1" s="1" t="inlineStr">
        <is>
          <t>开源组件与义务台账（SBOM）· 正式登记</t>
        </is>
      </c>
    </row>
    <row r="2" ht="34" customHeight="1">
      <c r="A2" s="2" t="inlineStr">
        <is>
          <t>只登记正式组件；示例见「四例示范」。组件ID为空的行不计入统计。许可证类别与使用场景风险分列，不自动作法律判断。</t>
        </is>
      </c>
    </row>
    <row r="3" ht="46" customHeight="1">
      <c r="A3" s="5" t="inlineStr">
        <is>
          <t>组件ID</t>
        </is>
      </c>
      <c r="B3" s="5" t="inlineStr">
        <is>
          <t>产品/项目</t>
        </is>
      </c>
      <c r="C3" s="5" t="inlineStr">
        <is>
          <t>产品版本</t>
        </is>
      </c>
      <c r="D3" s="5" t="inlineStr">
        <is>
          <t>组件名称</t>
        </is>
      </c>
      <c r="E3" s="5" t="inlineStr">
        <is>
          <t>组件版本/提交</t>
        </is>
      </c>
      <c r="F3" s="5" t="inlineStr">
        <is>
          <t>上游/下载来源</t>
        </is>
      </c>
      <c r="G3" s="5" t="inlineStr">
        <is>
          <t>校验值SHA-256</t>
        </is>
      </c>
      <c r="H3" s="5" t="inlineStr">
        <is>
          <t>依赖关系</t>
        </is>
      </c>
      <c r="I3" s="5" t="inlineStr">
        <is>
          <t>许可表达式（原文）</t>
        </is>
      </c>
      <c r="J3" s="5" t="inlineStr">
        <is>
          <t>许可组合（OR/AND）</t>
        </is>
      </c>
      <c r="K3" s="5" t="inlineStr">
        <is>
          <t>所选许可路径</t>
        </is>
      </c>
      <c r="L3" s="5" t="inlineStr">
        <is>
          <t>许可证类别</t>
        </is>
      </c>
      <c r="M3" s="5" t="inlineStr">
        <is>
          <t>使用场景风险</t>
        </is>
      </c>
      <c r="N3" s="5" t="inlineStr">
        <is>
          <t>是否修改</t>
        </is>
      </c>
      <c r="O3" s="5" t="inlineStr">
        <is>
          <t>修改说明</t>
        </is>
      </c>
      <c r="P3" s="5" t="inlineStr">
        <is>
          <t>是否交付副本</t>
        </is>
      </c>
      <c r="Q3" s="5" t="inlineStr">
        <is>
          <t>交付对象/形式</t>
        </is>
      </c>
      <c r="R3" s="5" t="inlineStr">
        <is>
          <t>远程网络交互</t>
        </is>
      </c>
      <c r="S3" s="5" t="inlineStr">
        <is>
          <t>组合/链接方式</t>
        </is>
      </c>
      <c r="T3" s="5" t="inlineStr">
        <is>
          <t>受约束范围</t>
        </is>
      </c>
      <c r="U3" s="5" t="inlineStr">
        <is>
          <t>主要义务</t>
        </is>
      </c>
      <c r="V3" s="5" t="inlineStr">
        <is>
          <t>履行方式/证据位置</t>
        </is>
      </c>
      <c r="W3" s="5" t="inlineStr">
        <is>
          <t>审批单ID</t>
        </is>
      </c>
      <c r="X3" s="5" t="inlineStr">
        <is>
          <t>审批状态</t>
        </is>
      </c>
      <c r="Y3" s="5" t="inlineStr">
        <is>
          <t>发布条件是否完成</t>
        </is>
      </c>
      <c r="Z3" s="5" t="inlineStr">
        <is>
          <t>来源编号</t>
        </is>
      </c>
      <c r="AA3" s="5" t="inlineStr">
        <is>
          <t>责任人</t>
        </is>
      </c>
      <c r="AB3" s="5" t="inlineStr">
        <is>
          <t>最后核对日期</t>
        </is>
      </c>
      <c r="AC3" s="5" t="inlineStr">
        <is>
          <t>备注</t>
        </is>
      </c>
    </row>
    <row r="4" ht="30" customHeight="1">
      <c r="A4" s="7" t="n"/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  <c r="AA4" s="7" t="n"/>
      <c r="AB4" s="10" t="n"/>
      <c r="AC4" s="7" t="n"/>
    </row>
    <row r="5" ht="30" customHeight="1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10" t="n"/>
      <c r="AC5" s="7" t="n"/>
    </row>
    <row r="6" ht="30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  <c r="AA6" s="7" t="n"/>
      <c r="AB6" s="10" t="n"/>
      <c r="AC6" s="7" t="n"/>
    </row>
    <row r="7" ht="30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  <c r="AA7" s="7" t="n"/>
      <c r="AB7" s="10" t="n"/>
      <c r="AC7" s="7" t="n"/>
    </row>
    <row r="8" ht="3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10" t="n"/>
      <c r="AC8" s="7" t="n"/>
    </row>
    <row r="9" ht="30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10" t="n"/>
      <c r="AC9" s="7" t="n"/>
    </row>
    <row r="10" ht="3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10" t="n"/>
      <c r="AC10" s="7" t="n"/>
    </row>
    <row r="11" ht="30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7" t="n"/>
      <c r="AB11" s="10" t="n"/>
      <c r="AC11" s="7" t="n"/>
    </row>
    <row r="12" ht="3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10" t="n"/>
      <c r="AC12" s="7" t="n"/>
    </row>
    <row r="13" ht="3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10" t="n"/>
      <c r="AC13" s="7" t="n"/>
    </row>
    <row r="14" ht="3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10" t="n"/>
      <c r="AC14" s="7" t="n"/>
    </row>
    <row r="15" ht="30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10" t="n"/>
      <c r="AC15" s="7" t="n"/>
    </row>
    <row r="16" ht="3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10" t="n"/>
      <c r="AC16" s="7" t="n"/>
    </row>
    <row r="17" ht="3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10" t="n"/>
      <c r="AC17" s="7" t="n"/>
    </row>
    <row r="18" ht="3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10" t="n"/>
      <c r="AC18" s="7" t="n"/>
    </row>
    <row r="19" ht="30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10" t="n"/>
      <c r="AC19" s="7" t="n"/>
    </row>
    <row r="20" ht="3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  <c r="AA20" s="7" t="n"/>
      <c r="AB20" s="10" t="n"/>
      <c r="AC20" s="7" t="n"/>
    </row>
    <row r="21" ht="3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10" t="n"/>
      <c r="AC21" s="7" t="n"/>
    </row>
    <row r="22" ht="3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  <c r="AA22" s="7" t="n"/>
      <c r="AB22" s="10" t="n"/>
      <c r="AC22" s="7" t="n"/>
    </row>
    <row r="23" ht="3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  <c r="AA23" s="7" t="n"/>
      <c r="AB23" s="10" t="n"/>
      <c r="AC23" s="7" t="n"/>
    </row>
    <row r="24" ht="3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  <c r="AA24" s="7" t="n"/>
      <c r="AB24" s="10" t="n"/>
      <c r="AC24" s="7" t="n"/>
    </row>
    <row r="25" ht="30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  <c r="AA25" s="7" t="n"/>
      <c r="AB25" s="10" t="n"/>
      <c r="AC25" s="7" t="n"/>
    </row>
    <row r="26" ht="3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10" t="n"/>
      <c r="AC26" s="7" t="n"/>
    </row>
    <row r="27" ht="30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10" t="n"/>
      <c r="AC27" s="7" t="n"/>
    </row>
    <row r="28" ht="3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  <c r="Z28" s="7" t="n"/>
      <c r="AA28" s="7" t="n"/>
      <c r="AB28" s="10" t="n"/>
      <c r="AC28" s="7" t="n"/>
    </row>
    <row r="29" ht="3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  <c r="AA29" s="7" t="n"/>
      <c r="AB29" s="10" t="n"/>
      <c r="AC29" s="7" t="n"/>
    </row>
    <row r="30" ht="3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  <c r="Z30" s="7" t="n"/>
      <c r="AA30" s="7" t="n"/>
      <c r="AB30" s="10" t="n"/>
      <c r="AC30" s="7" t="n"/>
    </row>
    <row r="31" ht="3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  <c r="AA31" s="7" t="n"/>
      <c r="AB31" s="10" t="n"/>
      <c r="AC31" s="7" t="n"/>
    </row>
    <row r="32" ht="3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  <c r="Z32" s="7" t="n"/>
      <c r="AA32" s="7" t="n"/>
      <c r="AB32" s="10" t="n"/>
      <c r="AC32" s="7" t="n"/>
    </row>
    <row r="33" ht="3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  <c r="AA33" s="7" t="n"/>
      <c r="AB33" s="10" t="n"/>
      <c r="AC33" s="7" t="n"/>
    </row>
  </sheetData>
  <autoFilter ref="A3:AC33"/>
  <mergeCells count="2">
    <mergeCell ref="A2:AC2"/>
    <mergeCell ref="A1:AC1"/>
  </mergeCells>
  <dataValidations count="12">
    <dataValidation sqref="H4:H33" showDropDown="0" showInputMessage="1" showErrorMessage="1" allowBlank="1" errorTitle="取值不在清单内" error="请从下拉列表选择；如确需其他值，请在备注中说明并升级审查。" promptTitle="依赖关系" prompt="直接依赖／传递依赖；开发工具或不确定时选对应项。" type="list">
      <formula1>"直接依赖,传递依赖,开发工具,不确定"</formula1>
    </dataValidation>
    <dataValidation sqref="J4:J33" showDropDown="0" showInputMessage="1" showErrorMessage="1" allowBlank="1" errorTitle="取值不在清单内" error="请从下拉列表选择；如确需其他值，请在备注中说明并升级审查。" promptTitle="许可组合" prompt="OR 表示择一，AND 表示同时满足；与所选路径分列。" type="list">
      <formula1>"单一许可,OR,AND,待确认"</formula1>
    </dataValidation>
    <dataValidation sqref="K4:K33" showDropDown="0" showInputMessage="1" showErrorMessage="1" allowBlank="1" errorTitle="取值不在清单内" error="请从下拉列表选择；如确需其他值，请在备注中说明并升级审查。" promptTitle="所选许可路径" prompt="只填一个实际路径；商业授权填 Commercial，不写混合表达式。" type="list">
      <formula1>"MIT,BSD-2-Clause,BSD-3-Clause,Apache-2.0,GPL-2.0-only,GPL-3.0-only,LGPL-2.1-only,LGPL-3.0-only,AGPL-3.0-only,Commercial,其他-见备注,待确认"</formula1>
    </dataValidation>
    <dataValidation sqref="L4:L33" showDropDown="0" showInputMessage="1" showErrorMessage="1" allowBlank="1" errorTitle="取值不在清单内" error="请从下拉列表选择；如确需其他值，请在备注中说明并升级审查。" promptTitle="许可证类别" prompt="类别只描述机制；请另行填写使用场景风险。" type="list">
      <formula1>"宽松许可,弱Copyleft,强Copyleft,网络Copyleft,商业授权,其他,待确认"</formula1>
    </dataValidation>
    <dataValidation sqref="M4:M33" showDropDown="0" showInputMessage="1" showErrorMessage="1" allowBlank="1" errorTitle="取值不在清单内" error="请从下拉列表选择；如确需其他值，请在备注中说明并升级审查。" promptTitle="使用场景风险" prompt="按实际交付、修改、网络交互和组合方式评估，不按许可证类别直接套用。" type="list">
      <formula1>"低,中,高,待评估"</formula1>
    </dataValidation>
    <dataValidation sqref="N4:N33" showDropDown="0" showInputMessage="1" showErrorMessage="1" allowBlank="1" errorTitle="取值不在清单内" error="请从下拉列表选择；如确需其他值，请在备注中说明并升级审查。" promptTitle="是否修改" prompt="补丁、合并代码、改配置生成代码都可能是修改。" type="list">
      <formula1>"否,是,不确定"</formula1>
    </dataValidation>
    <dataValidation sqref="P4:P33" showDropDown="0" showInputMessage="1" showErrorMessage="1" allowBlank="1" errorTitle="取值不在清单内" error="请从下拉列表选择；如确需其他值，请在备注中说明并升级审查。" promptTitle="是否交付副本" prompt="安装包、镜像、SDK、设备、浏览器脚本、WASM、源码包都可能是副本。" type="list">
      <formula1>"否,是,不确定"</formula1>
    </dataValidation>
    <dataValidation sqref="R4:R33" showDropDown="0" showInputMessage="1" showErrorMessage="1" allowBlank="1" errorTitle="取值不在清单内" error="请从下拉列表选择；如确需其他值，请在备注中说明并升级审查。" promptTitle="远程网络交互" prompt="用户通过网络使用服务即可能成立；内部用户不自动排除。" type="list">
      <formula1>"否,是,不确定"</formula1>
    </dataValidation>
    <dataValidation sqref="S4:S33" showDropDown="0" showInputMessage="1" showErrorMessage="1" allowBlank="1" errorTitle="取值不在清单内" error="请从下拉列表选择；如确需其他值，请在备注中说明并升级审查。" promptTitle="组合/链接方式" prompt="按实际方式记录；不要用「动态链接＝安全」直接下结论。" type="list">
      <formula1>"独立进程,IPC,动态链接,静态链接,源码嵌入,打包聚合,容器镜像,浏览器脚本/WASM,不适用,待确认"</formula1>
    </dataValidation>
    <dataValidation sqref="T4:T33" showDropDown="0" showInputMessage="1" showErrorMessage="1" allowBlank="1" errorTitle="取值不在清单内" error="请从下拉列表选择；如确需其他值，请在备注中说明并升级审查。" promptTitle="受约束范围" prompt="写受许可证约束的作品范围，不写「传染／不传染」。" type="list">
      <formula1>"组件本身,组件及修改,链接或组合作品,网络服务对应源码,不适用,待分析"</formula1>
    </dataValidation>
    <dataValidation sqref="X4:X33" showDropDown="0" showInputMessage="1" showErrorMessage="1" allowBlank="1" errorTitle="取值不在清单内" error="请从下拉列表选择；如确需其他值，请在备注中说明并升级审查。" promptTitle="审批状态" prompt="附条件通过必须对应发布条件；条件未完成时不得填「通过」。" type="list">
      <formula1>"待审批,附条件通过-条件未完成,附条件通过-条件已完成,通过,拒绝,不适用"</formula1>
    </dataValidation>
    <dataValidation sqref="Y4:Y33" showDropDown="0" showInputMessage="1" showErrorMessage="1" allowBlank="1" errorTitle="取值不在清单内" error="请从下拉列表选择；如确需其他值，请在备注中说明并升级审查。" promptTitle="发布条件是否完成" prompt="附条件通过时为「否」，条件关闭并验证后改「是」，同步更新审批状态。" type="list">
      <formula1>"是,否,不适用"</formula1>
    </dataValidation>
  </dataValidations>
  <printOptions horizontalCentered="1"/>
  <pageMargins left="0.3" right="0.3" top="0.8" bottom="0.5" header="0.3" footer="0.5"/>
  <pageSetup orientation="landscape" paperSize="8" fitToHeight="0" fitToWidth="2"/>
  <headerFooter>
    <oddHeader>&amp;C&amp;8 &amp;K808080开源组件与义务台账（SBOM）v0.2 · 正式登记</oddHeader>
    <oddFooter>&amp;C&amp;8 &amp;K808080SBOM v0.2 · 第 &amp;P 页 / 共 &amp;N 页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5D8C"/>
    <outlinePr summaryBelow="1" summaryRight="1"/>
    <pageSetUpPr fitToPage="1"/>
  </sheetPr>
  <dimension ref="A1:J12"/>
  <sheetViews>
    <sheetView zoomScale="85"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16" customWidth="1" min="2" max="2"/>
    <col width="13" customWidth="1" min="3" max="3"/>
    <col width="30" customWidth="1" min="4" max="4"/>
    <col width="34" customWidth="1" min="5" max="5"/>
    <col width="34" customWidth="1" min="6" max="6"/>
    <col width="34" customWidth="1" min="7" max="7"/>
    <col width="36" customWidth="1" min="8" max="8"/>
    <col width="26" customWidth="1" min="9" max="9"/>
    <col width="28" customWidth="1" min="10" max="10"/>
  </cols>
  <sheetData>
    <row r="1" ht="30" customHeight="1">
      <c r="A1" s="1" t="inlineStr">
        <is>
          <t>许可证义务矩阵</t>
        </is>
      </c>
    </row>
    <row r="2" ht="34" customHeight="1">
      <c r="A2" s="2" t="inlineStr">
        <is>
          <t>与正文 M02 第 3 节一致；条款以来源记录中的官方文本为准。类别不等于风险，GPL 不等于禁止使用。</t>
        </is>
      </c>
    </row>
    <row r="3" ht="38" customHeight="1">
      <c r="A3" s="5" t="inlineStr">
        <is>
          <t>来源编号</t>
        </is>
      </c>
      <c r="B3" s="5" t="inlineStr">
        <is>
          <t>许可证/版本</t>
        </is>
      </c>
      <c r="C3" s="5" t="inlineStr">
        <is>
          <t>许可证类别</t>
        </is>
      </c>
      <c r="D3" s="5" t="inlineStr">
        <is>
          <t>触发条件</t>
        </is>
      </c>
      <c r="E3" s="5" t="inlineStr">
        <is>
          <t>声明要求</t>
        </is>
      </c>
      <c r="F3" s="5" t="inlineStr">
        <is>
          <t>对应源码范围</t>
        </is>
      </c>
      <c r="G3" s="5" t="inlineStr">
        <is>
          <t>交付对象与方式</t>
        </is>
      </c>
      <c r="H3" s="5" t="inlineStr">
        <is>
          <t>修改/链接条件</t>
        </is>
      </c>
      <c r="I3" s="5" t="inlineStr">
        <is>
          <t>常用证据</t>
        </is>
      </c>
      <c r="J3" s="5" t="inlineStr">
        <is>
          <t>使用场景提示</t>
        </is>
      </c>
    </row>
    <row r="4" ht="220" customHeight="1">
      <c r="A4" s="8" t="inlineStr">
        <is>
          <t>S11</t>
        </is>
      </c>
      <c r="B4" s="11" t="inlineStr">
        <is>
          <t>MIT</t>
        </is>
      </c>
      <c r="C4" s="8" t="inlineStr">
        <is>
          <t>宽松许可</t>
        </is>
      </c>
      <c r="D4" s="7" t="inlineStr">
        <is>
          <t>向他人交付软件副本，或交付包含其实质部分的作品。</t>
        </is>
      </c>
      <c r="E4" s="7" t="inlineStr">
        <is>
          <t>在全部副本或实质部分中保留版权声明和许可全文；保留免责声明。</t>
        </is>
      </c>
      <c r="F4" s="7" t="inlineStr">
        <is>
          <t>不要求公开自有源码。</t>
        </is>
      </c>
      <c r="G4" s="7" t="inlineStr">
        <is>
          <t>安装包、镜像、SDK、源码包中附 LICENSE 或第三方声明文件。</t>
        </is>
      </c>
      <c r="H4" s="7" t="inlineStr">
        <is>
          <t>可修改、可再许可、可闭源；无 copyleft；不含商标许可。</t>
        </is>
      </c>
      <c r="I4" s="7" t="inlineStr">
        <is>
          <t>LICENSE 文本、第三方声明、发布包文件清单。</t>
        </is>
      </c>
      <c r="J4" s="7" t="inlineStr">
        <is>
          <t>不要只写「保留版权声明」；确认副本中确实可见。</t>
        </is>
      </c>
    </row>
    <row r="5" ht="220" customHeight="1">
      <c r="A5" s="8" t="inlineStr">
        <is>
          <t>S12</t>
        </is>
      </c>
      <c r="B5" s="11" t="inlineStr">
        <is>
          <t>BSD-2-Clause</t>
        </is>
      </c>
      <c r="C5" s="8" t="inlineStr">
        <is>
          <t>宽松许可</t>
        </is>
      </c>
      <c r="D5" s="7" t="inlineStr">
        <is>
          <t>源码或二进制再分发。</t>
        </is>
      </c>
      <c r="E5" s="7" t="inlineStr">
        <is>
          <t>源码保留版权声明、条件与免责声明；二进制在文档或随附材料中复现。</t>
        </is>
      </c>
      <c r="F5" s="7" t="inlineStr">
        <is>
          <t>不要求公开自有源码。</t>
        </is>
      </c>
      <c r="G5" s="7" t="inlineStr">
        <is>
          <t>随源码或二进制产物附声明；二进制让接收方能在文档中看到。</t>
        </is>
      </c>
      <c r="H5" s="7" t="inlineStr">
        <is>
          <t>可修改、可闭源；不得删除声明。</t>
        </is>
      </c>
      <c r="I5" s="7" t="inlineStr">
        <is>
          <t>LICENSE、文档中的版权页、发布包。</t>
        </is>
      </c>
      <c r="J5" s="7" t="inlineStr">
        <is>
          <t>与 MIT 类似，但二进制分发有单独的文档复现要求。</t>
        </is>
      </c>
    </row>
    <row r="6" ht="220" customHeight="1">
      <c r="A6" s="8" t="inlineStr">
        <is>
          <t>S13</t>
        </is>
      </c>
      <c r="B6" s="11" t="inlineStr">
        <is>
          <t>BSD-3-Clause</t>
        </is>
      </c>
      <c r="C6" s="8" t="inlineStr">
        <is>
          <t>宽松许可</t>
        </is>
      </c>
      <c r="D6" s="7" t="inlineStr">
        <is>
          <t>源码或二进制再分发。</t>
        </is>
      </c>
      <c r="E6" s="7" t="inlineStr">
        <is>
          <t>在 BSD-2-Clause 基础上，不得用版权人或贡献者名义为衍生产品背书或推广，除非另有书面许可。</t>
        </is>
      </c>
      <c r="F6" s="7" t="inlineStr">
        <is>
          <t>不要求公开自有源码。</t>
        </is>
      </c>
      <c r="G6" s="7" t="inlineStr">
        <is>
          <t>同 BSD-2-Clause。</t>
        </is>
      </c>
      <c r="H6" s="7" t="inlineStr">
        <is>
          <t>可修改、可闭源；注意第 3 条禁止背书。</t>
        </is>
      </c>
      <c r="I6" s="7" t="inlineStr">
        <is>
          <t>LICENSE、营销材料、产品命名与宣传语。</t>
        </is>
      </c>
      <c r="J6" s="7" t="inlineStr">
        <is>
          <t>第 3 条常被忽略；不得写「官方推荐」「由某某背书」。</t>
        </is>
      </c>
    </row>
    <row r="7" ht="220" customHeight="1">
      <c r="A7" s="8" t="inlineStr">
        <is>
          <t>S01</t>
        </is>
      </c>
      <c r="B7" s="11" t="inlineStr">
        <is>
          <t>Apache-2.0</t>
        </is>
      </c>
      <c r="C7" s="8" t="inlineStr">
        <is>
          <t>宽松许可</t>
        </is>
      </c>
      <c r="D7" s="7" t="inlineStr">
        <is>
          <t>再分发 Work 或 Derivative Works（源码或目标码）。</t>
        </is>
      </c>
      <c r="E7" s="7" t="inlineStr">
        <is>
          <t>向接收方提供许可证副本；修改文件加显著变更标识；源码形式保留相关版权、专利、商标、署名声明；上游有 NOTICE 时在 NOTICE、源码、文档或展示中包含相关署名。</t>
        </is>
      </c>
      <c r="F7" s="7" t="inlineStr">
        <is>
          <t>不要求公开衍生作品源码；但「不公开源码」不等于「只留版权声明」。</t>
        </is>
      </c>
      <c r="G7" s="7" t="inlineStr">
        <is>
          <t>安装包、镜像、文档中附 LICENSE、NOTICE、修改说明和第三方声明。</t>
        </is>
      </c>
      <c r="H7" s="7" t="inlineStr">
        <is>
          <t>允许修改和闭源分发；§3 就 Work 或其并入的贡献主张直接或帮助侵害专利而起诉（含反诉）时，该 Work 的专利许可终止；§6 除描述来源和复制 NOTICE 的合理惯常用途外不授予商标权。</t>
        </is>
      </c>
      <c r="I7" s="7" t="inlineStr">
        <is>
          <t>LICENSE、NOTICE、修改文件头、关于页、发布目录。</t>
        </is>
      </c>
      <c r="J7" s="7" t="inlineStr">
        <is>
          <t>逐项核对 §4(a)—(d)；不要只写「保留版权声明即可」。</t>
        </is>
      </c>
    </row>
    <row r="8" ht="220" customHeight="1">
      <c r="A8" s="8" t="inlineStr">
        <is>
          <t>S03</t>
        </is>
      </c>
      <c r="B8" s="11" t="inlineStr">
        <is>
          <t>GPL-2.0</t>
        </is>
      </c>
      <c r="C8" s="8" t="inlineStr">
        <is>
          <t>强 Copyleft</t>
        </is>
      </c>
      <c r="D8" s="7" t="inlineStr">
        <is>
          <t>分发覆盖作品或基于它的作品；同一法人内部运行通常不触发。</t>
        </is>
      </c>
      <c r="E8" s="7" t="inlineStr">
        <is>
          <t>随附许可证、版权与无担保声明；修改文件显著说明改动及日期；交互启动公告按 §2(c) 判断，保留上游交互但通常不显示公告的例外。</t>
        </is>
      </c>
      <c r="F8" s="7" t="inlineStr">
        <is>
          <t>分发目标码时提供完整对应机器可读源码，含修改、接口定义、编译安装脚本；不是要求公开公司全部代码。</t>
        </is>
      </c>
      <c r="G8" s="7" t="inlineStr">
        <is>
          <t>随附源码；或至少三年有效书面要约（费用不超过物理分发成本）；或依收到的要约再分发（仅限非商业）；网络下载点同处提供等价源码。</t>
        </is>
      </c>
      <c r="H8" s="7" t="inlineStr">
        <is>
          <t>分发基于作品的整体须整体按 GPLv2 许可；独立作品和单纯聚合一般不纳入；链接按实际组合作品分析，不得套用 GPLv3 条款。</t>
        </is>
      </c>
      <c r="I8" s="7" t="inlineStr">
        <is>
          <t>源码包、许可证、修改记录、构建脚本、书面要约。</t>
        </is>
      </c>
      <c r="J8" s="7" t="inlineStr">
        <is>
          <t>没有 Installation Information 条款；不要套用 GPLv3。</t>
        </is>
      </c>
    </row>
    <row r="9" ht="220" customHeight="1">
      <c r="A9" s="8" t="inlineStr">
        <is>
          <t>S02</t>
        </is>
      </c>
      <c r="B9" s="11" t="inlineStr">
        <is>
          <t>GPL-3.0</t>
        </is>
      </c>
      <c r="C9" s="8" t="inlineStr">
        <is>
          <t>强 Copyleft</t>
        </is>
      </c>
      <c r="D9" s="7" t="inlineStr">
        <is>
          <t>convey：使其他主体能够制作或接收副本；纯网络交互而无副本转移通常不构成 conveying；内部修改自用不触发。</t>
        </is>
      </c>
      <c r="E9" s="7" t="inlineStr">
        <is>
          <t>随附许可证及声明；修改标识含日期；交互界面公告按 §5(d) 判断及例外；User Product 安装信息按 §6 的交易条件和例外判断。</t>
        </is>
      </c>
      <c r="F9" s="7" t="inlineStr">
        <is>
          <t>Corresponding Source：生成、安装、运行目标码所需的源码、接口定义、脚本等；系统库等有例外。</t>
        </is>
      </c>
      <c r="G9" s="7" t="inlineStr">
        <is>
          <t>§6(a) 实物附耐用介质源码；(b) 实物附至少三年且持续至备件／支持结束的要约；(c) 偶尔非商业转递所收到要约；(d) 与目标码同处等价取得源码不另收费，异服务器须清晰指引；(e) P2P 告知免费来源。</t>
        </is>
      </c>
      <c r="H9" s="7" t="inlineStr">
        <is>
          <t>分发修改版本须按 GPLv3；构成受许可约束的组合作品按 §5（单纯聚合除外）；§10 接收方自动获得下游许可；不得就接收方行使 GPL 权利另收许可费或附加限制；§4 允许为副本、支持或担保收费。</t>
        </is>
      </c>
      <c r="I9" s="7" t="inlineStr">
        <is>
          <t>源码包、许可证、声明、安装信息、构建脚本。</t>
        </is>
      </c>
      <c r="J9" s="7" t="inlineStr">
        <is>
          <t>GPLv3 本身没有 §13 网络源码义务；纯 SaaS 无副本转移通常不构成 conveying；AGPLv3 另看 §13。</t>
        </is>
      </c>
    </row>
    <row r="10" ht="220" customHeight="1">
      <c r="A10" s="8" t="inlineStr">
        <is>
          <t>S05</t>
        </is>
      </c>
      <c r="B10" s="11" t="inlineStr">
        <is>
          <t>LGPL-2.1</t>
        </is>
      </c>
      <c r="C10" s="8" t="inlineStr">
        <is>
          <t>弱 Copyleft</t>
        </is>
      </c>
      <c r="D10" s="7" t="inlineStr">
        <is>
          <t>分发库（修改或未修改），或分发与库链接的组合作品。</t>
        </is>
      </c>
      <c r="E10" s="7" t="inlineStr">
        <is>
          <t>显著说明使用了库、库及其使用受 LGPL 约束；附许可证副本；执行时显示版权声明的场合包含库版权和许可指引。</t>
        </is>
      </c>
      <c r="F10" s="7" t="inlineStr">
        <is>
          <t>库目标码分发按 §4 随附完整对应源码（网络下载可同址等价提供）；组合作品 §6(a) 提供库源码与可重链接应用目标码／源码；§6(b) 共享库路径不免除随包库本身的 §4 义务。</t>
        </is>
      </c>
      <c r="G10" s="7" t="inlineStr">
        <is>
          <t>§6(a) 随附材料；§6(b) 合适共享库机制；§6(c) 至少三年书面要约；§6(d) 同址提供；§6(e) 已提供证明。</t>
        </is>
      </c>
      <c r="H10" s="7" t="inlineStr">
        <is>
          <t>可用自选条款分发组合作品，但须允许客户为自身使用修改，以及为调试修改进行反向工程；修改库本身须整体按 LGPL 许可。</t>
        </is>
      </c>
      <c r="I10" s="7" t="inlineStr">
        <is>
          <t>库源码、共享库文件、重链接材料、许可证、声明。</t>
        </is>
      </c>
      <c r="J10" s="7" t="inlineStr">
        <is>
          <t>没有 LGPLv3 式安装信息明文，但仍受重链接条件约束；与 LGPLv3 分列。</t>
        </is>
      </c>
    </row>
    <row r="11" ht="220" customHeight="1">
      <c r="A11" s="8" t="inlineStr">
        <is>
          <t>S04</t>
        </is>
      </c>
      <c r="B11" s="11" t="inlineStr">
        <is>
          <t>LGPL-3.0</t>
        </is>
      </c>
      <c r="C11" s="8" t="inlineStr">
        <is>
          <t>弱 Copyleft</t>
        </is>
      </c>
      <c r="D11" s="7" t="inlineStr">
        <is>
          <t>分发库或组合作品（convey）。</t>
        </is>
      </c>
      <c r="E11" s="7" t="inlineStr">
        <is>
          <t>显著说明使用了库、库及其使用受 LGPLv3 约束；附 GPLv3 与 LGPLv3 文本；执行时显示版权声明的场合包含库版权和许可指引。</t>
        </is>
      </c>
      <c r="F11" s="7" t="inlineStr">
        <is>
          <t>§4(d)(0)：Minimal Corresponding Source（排除仅基于应用而非库的部分）＋可重链接的 Corresponding Application Code；或 §4(d)(1) 共享库机制。另行随包分发库目标码时，仍按纳入的 GPLv3 §6 提供库完整对应源码，即使未修改。</t>
        </is>
      </c>
      <c r="G11" s="7" t="inlineStr">
        <is>
          <t>§4(d)(0) 提供源码和重链接材料；§4(d)(1) 共享库机制（运行时用用户系统已有库、接口兼容的修改版可工作）；§4(e) 在 GPLv3 §6 要求时提供 Installation Information。</t>
        </is>
      </c>
      <c r="H11" s="7" t="inlineStr">
        <is>
          <t>允许闭源应用，但不得限制修改库和为调试反向工程；静态链接通常需 §4(d)(0) 材料；动态链接必须真正满足 §4(d)(1)。</t>
        </is>
      </c>
      <c r="I11" s="7" t="inlineStr">
        <is>
          <t>库源码、共享库替换验证、重链接材料、许可证、EULA 审查。</t>
        </is>
      </c>
      <c r="J11" s="7" t="inlineStr">
        <is>
          <t>「动态链接即合规」不成立；合同、EULA、应用商店规则不得限制 LGPL 权利。</t>
        </is>
      </c>
    </row>
    <row r="12" ht="220" customHeight="1">
      <c r="A12" s="8" t="inlineStr">
        <is>
          <t>S06</t>
        </is>
      </c>
      <c r="B12" s="11" t="inlineStr">
        <is>
          <t>AGPL-3.0</t>
        </is>
      </c>
      <c r="C12" s="8" t="inlineStr">
        <is>
          <t>网络 Copyleft</t>
        </is>
      </c>
      <c r="D12" s="7" t="inlineStr">
        <is>
          <t>convey 同 GPLv3；另 §13：修改程序且支持远程网络交互，即须向所有远程交互用户提供对应源码，不以交付副本为前提。</t>
        </is>
      </c>
      <c r="E12" s="7" t="inlineStr">
        <is>
          <t>AGPLv3 §4—§6 的声明要求；§13 显著向所有远程交互用户提供免费获取源码机会；附许可证。</t>
        </is>
      </c>
      <c r="F12" s="7" t="inlineStr">
        <is>
          <t>修改版本的 Corresponding Source，包含依 GPLv3 并入的部分。</t>
        </is>
      </c>
      <c r="G12" s="7" t="inlineStr">
        <is>
          <t>网络服务器免费提供，标准或惯常复制方式；所有远程交互用户均可获取。受限服务可沿用登录权限，不附加审批、付费或保密条件，不当然要求全网匿名公开。</t>
        </is>
      </c>
      <c r="H12" s="7" t="inlineStr">
        <is>
          <t>修改＋网络交互触发 §13；未修改的 AGPL 服务不因 §13 本身触发，但交付副本仍按 GPL 系分析；与 GPLv3 组合适用 §13 第二段。</t>
        </is>
      </c>
      <c r="I12" s="7" t="inlineStr">
        <is>
          <t>源码入口截图、远程用户下载 URL、源码包 SHA-256、部署版本记录。</t>
        </is>
      </c>
      <c r="J12" s="7" t="inlineStr">
        <is>
          <t>内部远程用户也不能自动排除；「没有交付副本」不是抗辩。</t>
        </is>
      </c>
    </row>
  </sheetData>
  <mergeCells count="2">
    <mergeCell ref="A1:J1"/>
    <mergeCell ref="A2:J2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C58B2A"/>
    <outlinePr summaryBelow="1" summaryRight="1"/>
    <pageSetUpPr fitToPage="1"/>
  </sheetPr>
  <dimension ref="A1:Q7"/>
  <sheetViews>
    <sheetView zoomScale="80"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8" customWidth="1" min="3" max="3"/>
    <col width="20" customWidth="1" min="4" max="4"/>
    <col width="20" customWidth="1" min="5" max="5"/>
    <col width="17" customWidth="1" min="6" max="6"/>
    <col width="8" customWidth="1" min="7" max="7"/>
    <col width="9" customWidth="1" min="8" max="8"/>
    <col width="9" customWidth="1" min="9" max="9"/>
    <col width="18" customWidth="1" min="10" max="10"/>
    <col width="16" customWidth="1" min="11" max="11"/>
    <col width="44" customWidth="1" min="12" max="12"/>
    <col width="40" customWidth="1" min="13" max="13"/>
    <col width="30" customWidth="1" min="14" max="14"/>
    <col width="38" customWidth="1" min="15" max="15"/>
    <col width="22" customWidth="1" min="16" max="16"/>
    <col width="20" customWidth="1" min="17" max="17"/>
  </cols>
  <sheetData>
    <row r="1" ht="30" customHeight="1">
      <c r="A1" s="1" t="inlineStr">
        <is>
          <t>四例示范（EX-01—EX-04）· 全部为模拟</t>
        </is>
      </c>
    </row>
    <row r="2" ht="50" customHeight="1">
      <c r="A2" s="2" t="inlineStr">
        <is>
          <t>业务事实全部为模拟，不对应真实项目。EX-03 引用真实 Qt／PySide6 版本作为假设选型；未检查实际包或执行替换测试。示例不计入正式统计。</t>
        </is>
      </c>
    </row>
    <row r="3" ht="40" customHeight="1">
      <c r="A3" s="5" t="inlineStr">
        <is>
          <t>案例ID</t>
        </is>
      </c>
      <c r="B3" s="5" t="inlineStr">
        <is>
          <t>产品/版本（模拟）</t>
        </is>
      </c>
      <c r="C3" s="5" t="inlineStr">
        <is>
          <t>组件ID</t>
        </is>
      </c>
      <c r="D3" s="5" t="inlineStr">
        <is>
          <t>组件及版本</t>
        </is>
      </c>
      <c r="E3" s="5" t="inlineStr">
        <is>
          <t>许可表达式</t>
        </is>
      </c>
      <c r="F3" s="5" t="inlineStr">
        <is>
          <t>所选路径</t>
        </is>
      </c>
      <c r="G3" s="5" t="inlineStr">
        <is>
          <t>修改</t>
        </is>
      </c>
      <c r="H3" s="5" t="inlineStr">
        <is>
          <t>交付副本</t>
        </is>
      </c>
      <c r="I3" s="5" t="inlineStr">
        <is>
          <t>网络交互</t>
        </is>
      </c>
      <c r="J3" s="5" t="inlineStr">
        <is>
          <t>组合方式</t>
        </is>
      </c>
      <c r="K3" s="5" t="inlineStr">
        <is>
          <t>触发条件</t>
        </is>
      </c>
      <c r="L3" s="5" t="inlineStr">
        <is>
          <t>受约束范围/主要义务</t>
        </is>
      </c>
      <c r="M3" s="5" t="inlineStr">
        <is>
          <t>履行方式与证据要求</t>
        </is>
      </c>
      <c r="N3" s="5" t="inlineStr">
        <is>
          <t>审批结论</t>
        </is>
      </c>
      <c r="O3" s="5" t="inlineStr">
        <is>
          <t>发布条件/未完成项</t>
        </is>
      </c>
      <c r="P3" s="5" t="inlineStr">
        <is>
          <t>对应审批单</t>
        </is>
      </c>
      <c r="Q3" s="5" t="inlineStr">
        <is>
          <t>对应发布清单</t>
        </is>
      </c>
    </row>
    <row r="4" ht="190" customHeight="1">
      <c r="A4" s="8" t="inlineStr">
        <is>
          <t>EX-01</t>
        </is>
      </c>
      <c r="B4" s="7" t="inlineStr">
        <is>
          <t>星图桌面端 3.2（模拟）</t>
        </is>
      </c>
      <c r="C4" s="7" t="inlineStr">
        <is>
          <t>CMP-XT-0001</t>
        </is>
      </c>
      <c r="D4" s="7" t="inlineStr">
        <is>
          <t>librender 4.1.0</t>
        </is>
      </c>
      <c r="E4" s="7" t="inlineStr">
        <is>
          <t>Apache-2.0</t>
        </is>
      </c>
      <c r="F4" s="7" t="inlineStr">
        <is>
          <t>Apache-2.0</t>
        </is>
      </c>
      <c r="G4" s="8" t="inlineStr">
        <is>
          <t>是</t>
        </is>
      </c>
      <c r="H4" s="8" t="inlineStr">
        <is>
          <t>是</t>
        </is>
      </c>
      <c r="I4" s="8" t="inlineStr">
        <is>
          <t>否</t>
        </is>
      </c>
      <c r="J4" s="7" t="inlineStr">
        <is>
          <t>随安装包整体分发</t>
        </is>
      </c>
      <c r="K4" s="7" t="inlineStr">
        <is>
          <t>再分发修改后的 Apache-2.0 组件（随闭源安装包）</t>
        </is>
      </c>
      <c r="L4" s="7" t="inlineStr">
        <is>
          <t>受约束范围：组件及修改版本。§4(a) 许可证副本；§4(b) 修改标识；§4(c) 保留声明；§4(d) NOTICE；§3 专利终止；§6 商标边界。不要求公开衍生作品源码。</t>
        </is>
      </c>
      <c r="M4" s="7" t="inlineStr">
        <is>
          <t>安装包 LICENSES/Apache-2.0.txt；NOTICE／THIRD-PARTY-NOTICES；修改文件头；关于页；发布目录清单与 NOTICE 文本。</t>
        </is>
      </c>
      <c r="N4" s="7" t="inlineStr">
        <is>
          <t>附条件通过（发布目录核验完成后方可发布）</t>
        </is>
      </c>
      <c r="O4" s="7" t="inlineStr">
        <is>
          <t>发布前确认 NOTICE 含上游相关段落、修改文件有标识、许可证可读。</t>
        </is>
      </c>
      <c r="P4" s="7" t="inlineStr">
        <is>
          <t>APR-XT-3.2-01</t>
        </is>
      </c>
      <c r="Q4" s="7" t="inlineStr">
        <is>
          <t>REL-XT-3.2</t>
        </is>
      </c>
    </row>
    <row r="5" ht="190" customHeight="1">
      <c r="A5" s="8" t="inlineStr">
        <is>
          <t>EX-02</t>
        </is>
      </c>
      <c r="B5" s="7" t="inlineStr">
        <is>
          <t>青禾科技内部工具（模拟）</t>
        </is>
      </c>
      <c r="C5" s="7" t="inlineStr">
        <is>
          <t>CMP-QH-0007</t>
        </is>
      </c>
      <c r="D5" s="7" t="inlineStr">
        <is>
          <t>convd 2.4</t>
        </is>
      </c>
      <c r="E5" s="7" t="inlineStr">
        <is>
          <t>GPL-3.0-only</t>
        </is>
      </c>
      <c r="F5" s="7" t="inlineStr">
        <is>
          <t>GPL-3.0-only</t>
        </is>
      </c>
      <c r="G5" s="8" t="inlineStr">
        <is>
          <t>是</t>
        </is>
      </c>
      <c r="H5" s="8" t="inlineStr">
        <is>
          <t>否</t>
        </is>
      </c>
      <c r="I5" s="8" t="inlineStr">
        <is>
          <t>否</t>
        </is>
      </c>
      <c r="J5" s="7" t="inlineStr">
        <is>
          <t>本机／批处理独立进程（无远程交互）</t>
        </is>
      </c>
      <c r="K5" s="7" t="inlineStr">
        <is>
          <t>同一法人内部运行和修改，不对外交付副本</t>
        </is>
      </c>
      <c r="L5" s="7" t="inlineStr">
        <is>
          <t>§0 conveying 要求使其他主体可制作或接收副本；内部运行修改通常不构成 conveying，§4—§6 不触发；无向公众公开源码义务。</t>
        </is>
      </c>
      <c r="M5" s="7" t="inlineStr">
        <is>
          <t>内部部署记录、主体边界说明、修改文件清单、源码归档；确认无客户副本、无外部下载入口。</t>
        </is>
      </c>
      <c r="N5" s="7" t="inlineStr">
        <is>
          <t>通过（仅限同一法人内部使用）</t>
        </is>
      </c>
      <c r="O5" s="7" t="inlineStr">
        <is>
          <t>确认无对外交付；向客户交付镜像或关联公司取用前重新审批。</t>
        </is>
      </c>
      <c r="P5" s="7" t="inlineStr">
        <is>
          <t>APR-QH-2.4-01</t>
        </is>
      </c>
      <c r="Q5" s="7" t="inlineStr">
        <is>
          <t>REL-QH-2.4</t>
        </is>
      </c>
    </row>
    <row r="6" ht="190" customHeight="1">
      <c r="A6" s="8" t="inlineStr">
        <is>
          <t>EX-03</t>
        </is>
      </c>
      <c r="B6" s="7" t="inlineStr">
        <is>
          <t>北极星客户端 5.0（模拟）</t>
        </is>
      </c>
      <c r="C6" s="7" t="inlineStr">
        <is>
          <t>CMP-BJ-0012</t>
        </is>
      </c>
      <c r="D6" s="7" t="inlineStr">
        <is>
          <t>PySide6／Qt 6.8.3（假设仅 QtCore、QtGui、QtWidgets 及相应绑定、运行库；待实际包核验）</t>
        </is>
      </c>
      <c r="E6" s="7" t="inlineStr">
        <is>
          <t>模拟假设选择 LGPL-3.0-only；实际包许可表达式待核对</t>
        </is>
      </c>
      <c r="F6" s="7" t="inlineStr">
        <is>
          <t>LGPL-3.0-only</t>
        </is>
      </c>
      <c r="G6" s="8" t="inlineStr">
        <is>
          <t>否</t>
        </is>
      </c>
      <c r="H6" s="8" t="inlineStr">
        <is>
          <t>是</t>
        </is>
      </c>
      <c r="I6" s="8" t="inlineStr">
        <is>
          <t>否</t>
        </is>
      </c>
      <c r="J6" s="7" t="inlineStr">
        <is>
          <t>动态链接</t>
        </is>
      </c>
      <c r="K6" s="7" t="inlineStr">
        <is>
          <t>闭源客户端随安装包交付 LGPLv3 库，动态链接</t>
        </is>
      </c>
      <c r="L6" s="7" t="inlineStr">
        <is>
          <t>§4 Combined Works：显著通知；附 GPLv3＋LGPLv3；版权声明；§4(d)(1) 共享库机制或 §4(d)(0) 重链接材料；§4(e) 安装信息如适用；提供库完整对应源码；不得限制修改与反向工程。</t>
        </is>
      </c>
      <c r="M6" s="7" t="inlineStr">
        <is>
          <t>独立共享库；GPLv3＋LGPLv3 文本；Qt／PySide6／Shiboken 随包库完整对应源码、构建脚本及 SHA-256；替换启动验证；EULA 审查；模块表；第三方声明。</t>
        </is>
      </c>
      <c r="N6" s="7" t="inlineStr">
        <is>
          <t>附条件通过（条件完成后方可发布）</t>
        </is>
      </c>
      <c r="O6" s="7" t="inlineStr">
        <is>
          <t>① 替换启动验证；② 源码包版本对应；③ EULA 无冲突；④ 无 GPL-only 模块；⑤ 第三方声明完整。</t>
        </is>
      </c>
      <c r="P6" s="7" t="inlineStr">
        <is>
          <t>APR-BJ-5.0-03</t>
        </is>
      </c>
      <c r="Q6" s="7" t="inlineStr">
        <is>
          <t>REL-BJ-5.0</t>
        </is>
      </c>
    </row>
    <row r="7" ht="190" customHeight="1">
      <c r="A7" s="8" t="inlineStr">
        <is>
          <t>EX-04</t>
        </is>
      </c>
      <c r="B7" s="7" t="inlineStr">
        <is>
          <t>洞察查询服务 3.1（模拟）</t>
        </is>
      </c>
      <c r="C7" s="7" t="inlineStr">
        <is>
          <t>CMP-DC-0004</t>
        </is>
      </c>
      <c r="D7" s="7" t="inlineStr">
        <is>
          <t>OpenMetricsHub 3.1</t>
        </is>
      </c>
      <c r="E7" s="7" t="inlineStr">
        <is>
          <t>AGPL-3.0-only</t>
        </is>
      </c>
      <c r="F7" s="7" t="inlineStr">
        <is>
          <t>AGPL-3.0-only</t>
        </is>
      </c>
      <c r="G7" s="8" t="inlineStr">
        <is>
          <t>是</t>
        </is>
      </c>
      <c r="H7" s="8" t="inlineStr">
        <is>
          <t>否</t>
        </is>
      </c>
      <c r="I7" s="8" t="inlineStr">
        <is>
          <t>是</t>
        </is>
      </c>
      <c r="J7" s="7" t="inlineStr">
        <is>
          <t>容器镜像（仅服务端部署）</t>
        </is>
      </c>
      <c r="K7" s="7" t="inlineStr">
        <is>
          <t>修改 AGPLv3 服务并允许客户与内部员工远程使用</t>
        </is>
      </c>
      <c r="L7" s="7" t="inlineStr">
        <is>
          <t>§13：修改＋远程网络交互，须向所有远程用户显著提供对应源码，网络服务器免费，标准方式；不以交付副本为前提；内部用户不排除；源码须对应运行版本。</t>
        </is>
      </c>
      <c r="M7" s="7" t="inlineStr">
        <is>
          <t>登录页／页脚／API 文档入口；所有远程交互用户下载测试；源码包 SHA-256；部署提交号；修改文件、构建脚本及条款审查。</t>
        </is>
      </c>
      <c r="N7" s="7" t="inlineStr">
        <is>
          <t>附条件通过（条件完成后方可发布）</t>
        </is>
      </c>
      <c r="O7" s="7" t="inlineStr">
        <is>
          <t>① 入口对所有远程用户显著、免费可访问（可沿用服务登录）；② 源码对应运行版本；③ 修改及构建脚本齐全；④ 服务条款无限制。</t>
        </is>
      </c>
      <c r="P7" s="7" t="inlineStr">
        <is>
          <t>APR-DC-3.1-02</t>
        </is>
      </c>
      <c r="Q7" s="7" t="inlineStr">
        <is>
          <t>REL-DC-3.1</t>
        </is>
      </c>
    </row>
  </sheetData>
  <mergeCells count="2">
    <mergeCell ref="A2:Q2"/>
    <mergeCell ref="A1:Q1"/>
  </mergeCells>
  <pageMargins left="0.75" right="0.75" top="0.8" bottom="0.5" header="0.3" footer="0.5"/>
  <pageSetup orientation="landscape" paperSize="8" fitToHeight="0" fitToWidth="2"/>
  <headerFooter>
    <oddHeader>&amp;C&amp;8 &amp;K808080四例示范（EX-01—EX-04）· 全部为模拟</oddHeader>
    <oddFooter/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4B7A4B"/>
    <outlinePr summaryBelow="1" summaryRight="1"/>
    <pageSetUpPr fitToPage="1"/>
  </sheetPr>
  <dimension ref="A1:D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58" customWidth="1" min="3" max="3"/>
    <col width="44" customWidth="1" min="4" max="4"/>
  </cols>
  <sheetData>
    <row r="1" ht="30" customHeight="1">
      <c r="A1" s="1" t="inlineStr">
        <is>
          <t>统计（仅统计录入状态）</t>
        </is>
      </c>
    </row>
    <row r="2" ht="34" customHeight="1">
      <c r="A2" s="2" t="inlineStr">
        <is>
          <t>只统计 SBOM 表中组件ID非空的行；空白行不计入；四例示范单独计数，不计入正式统计。公式不作法律判断。</t>
        </is>
      </c>
    </row>
    <row r="3" ht="30" customHeight="1">
      <c r="A3" s="5" t="inlineStr">
        <is>
          <t>指标</t>
        </is>
      </c>
      <c r="B3" s="5" t="inlineStr">
        <is>
          <t>数值</t>
        </is>
      </c>
      <c r="C3" s="5" t="inlineStr">
        <is>
          <t>口径／公式说明</t>
        </is>
      </c>
      <c r="D3" s="5" t="inlineStr">
        <is>
          <t>备注</t>
        </is>
      </c>
    </row>
    <row r="4" ht="32" customHeight="1">
      <c r="A4" s="12" t="inlineStr">
        <is>
          <t>正式组件数</t>
        </is>
      </c>
      <c r="B4" s="13">
        <f>COUNTA(tblSBOM[组件ID])</f>
        <v/>
      </c>
      <c r="C4" s="7" t="inlineStr">
        <is>
          <t>组件ID非空的正式登记行。</t>
        </is>
      </c>
      <c r="D4" s="7" t="inlineStr">
        <is>
          <t>不包含四例示范。</t>
        </is>
      </c>
    </row>
    <row r="5" ht="32" customHeight="1">
      <c r="A5" s="12" t="inlineStr">
        <is>
          <t>待确认许可数</t>
        </is>
      </c>
      <c r="B5" s="13">
        <f>COUNTIFS(tblSBOM[组件ID],"&lt;&gt;",tblSBOM[所选许可路径],"待确认")</f>
        <v/>
      </c>
      <c r="C5" s="7" t="inlineStr">
        <is>
          <t>所选许可路径为「待确认」的正式组件。</t>
        </is>
      </c>
      <c r="D5" s="7" t="inlineStr">
        <is>
          <t>需补充许可证文本或路径判断。</t>
        </is>
      </c>
    </row>
    <row r="6" ht="32" customHeight="1">
      <c r="A6" s="12" t="inlineStr">
        <is>
          <t>待审批数</t>
        </is>
      </c>
      <c r="B6" s="13">
        <f>COUNTIFS(tblSBOM[组件ID],"&lt;&gt;",tblSBOM[审批状态],"待审批")</f>
        <v/>
      </c>
      <c r="C6" s="7" t="inlineStr">
        <is>
          <t>审批状态为「待审批」的正式组件。</t>
        </is>
      </c>
      <c r="D6" s="7" t="inlineStr">
        <is>
          <t>应关联审批单 ID。</t>
        </is>
      </c>
    </row>
    <row r="7" ht="32" customHeight="1">
      <c r="A7" s="12" t="inlineStr">
        <is>
          <t>附条件通过（条件未完成）</t>
        </is>
      </c>
      <c r="B7" s="13">
        <f>COUNTIFS(tblSBOM[组件ID],"&lt;&gt;",tblSBOM[审批状态],"附条件通过-条件未完成")</f>
        <v/>
      </c>
      <c r="C7" s="7" t="inlineStr">
        <is>
          <t>审批状态为「附条件通过-条件未完成」。</t>
        </is>
      </c>
      <c r="D7" s="7" t="inlineStr">
        <is>
          <t>发布前必须逐条关闭。</t>
        </is>
      </c>
    </row>
    <row r="8" ht="32" customHeight="1">
      <c r="A8" s="12" t="inlineStr">
        <is>
          <t>发布条件未完成数</t>
        </is>
      </c>
      <c r="B8" s="13">
        <f>COUNTIFS(tblSBOM[组件ID],"&lt;&gt;",tblSBOM[发布条件是否完成],"否")</f>
        <v/>
      </c>
      <c r="C8" s="7" t="inlineStr">
        <is>
          <t>发布条件是否完成为「否」的正式组件。</t>
        </is>
      </c>
      <c r="D8" s="7" t="inlineStr">
        <is>
          <t>不自动判断条件是否真实满足。</t>
        </is>
      </c>
    </row>
    <row r="9" ht="32" customHeight="1">
      <c r="A9" s="12" t="inlineStr">
        <is>
          <t>交付副本组件数</t>
        </is>
      </c>
      <c r="B9" s="13">
        <f>COUNTIFS(tblSBOM[组件ID],"&lt;&gt;",tblSBOM[是否交付副本],"是")</f>
        <v/>
      </c>
      <c r="C9" s="7" t="inlineStr">
        <is>
          <t>是否交付副本为「是」。</t>
        </is>
      </c>
      <c r="D9" s="7" t="inlineStr">
        <is>
          <t>安装包、镜像、SDK、设备、脚本均可能是副本。</t>
        </is>
      </c>
    </row>
    <row r="10" ht="32" customHeight="1">
      <c r="A10" s="12" t="inlineStr">
        <is>
          <t>远程网络交互组件数</t>
        </is>
      </c>
      <c r="B10" s="13">
        <f>COUNTIFS(tblSBOM[组件ID],"&lt;&gt;",tblSBOM[远程网络交互],"是")</f>
        <v/>
      </c>
      <c r="C10" s="7" t="inlineStr">
        <is>
          <t>远程网络交互为「是」。</t>
        </is>
      </c>
      <c r="D10" s="7" t="inlineStr">
        <is>
          <t>重点关联 AGPLv3 §13。</t>
        </is>
      </c>
    </row>
    <row r="11" ht="32" customHeight="1">
      <c r="A11" s="12" t="inlineStr">
        <is>
          <t>商业授权路径组件数</t>
        </is>
      </c>
      <c r="B11" s="13">
        <f>COUNTIFS(tblSBOM[组件ID],"&lt;&gt;",tblSBOM[所选许可路径],"Commercial")</f>
        <v/>
      </c>
      <c r="C11" s="7" t="inlineStr">
        <is>
          <t>所选许可路径为「Commercial」。</t>
        </is>
      </c>
      <c r="D11" s="7" t="inlineStr">
        <is>
          <t>仍需核对第三方许可。</t>
        </is>
      </c>
    </row>
    <row r="12" ht="32" customHeight="1">
      <c r="A12" s="12" t="inlineStr">
        <is>
          <t>缺少审批单 ID 的正式组件</t>
        </is>
      </c>
      <c r="B12" s="13">
        <f>COUNTIFS(tblSBOM[组件ID],"&lt;&gt;",tblSBOM[审批单ID],"")</f>
        <v/>
      </c>
      <c r="C12" s="7" t="inlineStr">
        <is>
          <t>组件ID非空但审批单ID为空。</t>
        </is>
      </c>
      <c r="D12" s="7" t="inlineStr">
        <is>
          <t>数据完整性提示，不是法律判断。</t>
        </is>
      </c>
    </row>
    <row r="13" ht="32" customHeight="1">
      <c r="A13" s="12" t="inlineStr">
        <is>
          <t>缺少证据位置的正式组件</t>
        </is>
      </c>
      <c r="B13" s="13">
        <f>COUNTIFS(tblSBOM[组件ID],"&lt;&gt;",tblSBOM[履行方式/证据位置],"")</f>
        <v/>
      </c>
      <c r="C13" s="7" t="inlineStr">
        <is>
          <t>组件ID非空但证据位置为空。</t>
        </is>
      </c>
      <c r="D13" s="7" t="inlineStr">
        <is>
          <t>数据完整性提示，不是法律判断。</t>
        </is>
      </c>
    </row>
    <row r="14" ht="32" customHeight="1">
      <c r="A14" s="12" t="inlineStr">
        <is>
          <t>四例示范行数（不计入正式统计）</t>
        </is>
      </c>
      <c r="B14" s="13">
        <f>COUNTA(tblExamples[案例ID])</f>
        <v/>
      </c>
      <c r="C14" s="7" t="inlineStr">
        <is>
          <t>「四例示范」案例ID非空行。</t>
        </is>
      </c>
      <c r="D14" s="7" t="inlineStr">
        <is>
          <t>固定为 4，仅用于核对示例完整性。</t>
        </is>
      </c>
    </row>
    <row r="16" ht="32" customHeight="1">
      <c r="A16" s="9" t="inlineStr">
        <is>
          <t>口径提醒：以上数值只反映表格录入状态。许可证判断、审批结论和发布条件是否真实满足，仍须核对审批表、实际产物、源码包、声明和合同。</t>
        </is>
      </c>
    </row>
    <row r="18">
      <c r="A18" s="14" t="inlineStr">
        <is>
          <t>试填验证记录（由使用者在本机表格应用中复算并填写，不由 openpyxl 计算）</t>
        </is>
      </c>
    </row>
    <row r="19" ht="28" customHeight="1">
      <c r="A19" s="5" t="inlineStr">
        <is>
          <t>测试项</t>
        </is>
      </c>
      <c r="B19" s="5" t="inlineStr">
        <is>
          <t>预期</t>
        </is>
      </c>
      <c r="C19" s="5" t="inlineStr">
        <is>
          <t>实际</t>
        </is>
      </c>
      <c r="D19" s="5" t="inlineStr">
        <is>
          <t>测试日期／人员</t>
        </is>
      </c>
    </row>
    <row r="20" ht="26" customHeight="1">
      <c r="A20" s="7" t="inlineStr">
        <is>
          <t>四条正式记录</t>
        </is>
      </c>
      <c r="B20" s="7" t="inlineStr">
        <is>
          <t>正式组件数＝4</t>
        </is>
      </c>
      <c r="C20" s="7" t="inlineStr"/>
      <c r="D20" s="7" t="inlineStr"/>
    </row>
    <row r="21" ht="26" customHeight="1">
      <c r="A21" s="7" t="inlineStr">
        <is>
          <t>变更一条审批状态为「通过」</t>
        </is>
      </c>
      <c r="B21" s="7" t="inlineStr">
        <is>
          <t>待审批数减少 1</t>
        </is>
      </c>
      <c r="C21" s="7" t="inlineStr"/>
      <c r="D21" s="7" t="inlineStr"/>
    </row>
    <row r="22" ht="26" customHeight="1">
      <c r="A22" s="7" t="inlineStr">
        <is>
          <t>清空四条记录</t>
        </is>
      </c>
      <c r="B22" s="7" t="inlineStr">
        <is>
          <t>正式组件数＝0，待审批数＝0</t>
        </is>
      </c>
      <c r="C22" s="7" t="inlineStr"/>
      <c r="D22" s="7" t="inlineStr"/>
    </row>
    <row r="23" ht="26" customHeight="1">
      <c r="A23" s="7" t="inlineStr">
        <is>
          <t>四例示范</t>
        </is>
      </c>
      <c r="B23" s="7" t="inlineStr">
        <is>
          <t>示例行数＝4，正式组件数不受影响</t>
        </is>
      </c>
      <c r="C23" s="7" t="inlineStr"/>
      <c r="D23" s="7" t="inlineStr"/>
    </row>
  </sheetData>
  <mergeCells count="4">
    <mergeCell ref="A1:D1"/>
    <mergeCell ref="A16:D16"/>
    <mergeCell ref="A18:D18"/>
    <mergeCell ref="A2:D2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6B5B8C"/>
    <outlinePr summaryBelow="1" summaryRight="1"/>
    <pageSetUpPr fitToPage="1"/>
  </sheetPr>
  <dimension ref="A1:I17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26" customWidth="1" min="3" max="3"/>
    <col width="46" customWidth="1" min="4" max="4"/>
    <col width="30" customWidth="1" min="5" max="5"/>
    <col width="46" customWidth="1" min="6" max="6"/>
    <col width="12" customWidth="1" min="7" max="7"/>
    <col width="24" customWidth="1" min="8" max="8"/>
    <col width="32" customWidth="1" min="9" max="9"/>
  </cols>
  <sheetData>
    <row r="1" ht="30" customHeight="1">
      <c r="A1" s="1" t="inlineStr">
        <is>
          <t>来源记录</t>
        </is>
      </c>
    </row>
    <row r="2" ht="34" customHeight="1">
      <c r="A2" s="2" t="inlineStr">
        <is>
          <t>与正文 M02「来源与核对记录」使用同一编号。核对日期为实际打开官方文本的日期；未取得全文的条目不得写「已核对」。</t>
        </is>
      </c>
    </row>
    <row r="3" ht="34" customHeight="1">
      <c r="A3" s="5" t="inlineStr">
        <is>
          <t>编号</t>
        </is>
      </c>
      <c r="B3" s="5" t="inlineStr">
        <is>
          <t>文件／页面</t>
        </is>
      </c>
      <c r="C3" s="5" t="inlineStr">
        <is>
          <t>版本／适用范围</t>
        </is>
      </c>
      <c r="D3" s="5" t="inlineStr">
        <is>
          <t>官方链接</t>
        </is>
      </c>
      <c r="E3" s="5" t="inlineStr">
        <is>
          <t>具体条款</t>
        </is>
      </c>
      <c r="F3" s="5" t="inlineStr">
        <is>
          <t>支持的判断</t>
        </is>
      </c>
      <c r="G3" s="5" t="inlineStr">
        <is>
          <t>核对日期</t>
        </is>
      </c>
      <c r="H3" s="5" t="inlineStr">
        <is>
          <t>核对状态</t>
        </is>
      </c>
      <c r="I3" s="5" t="inlineStr">
        <is>
          <t>备注</t>
        </is>
      </c>
    </row>
    <row r="4" ht="100" customHeight="1">
      <c r="A4" s="8" t="inlineStr">
        <is>
          <t>S01</t>
        </is>
      </c>
      <c r="B4" s="7" t="inlineStr">
        <is>
          <t>Apache License 2.0</t>
        </is>
      </c>
      <c r="C4" s="7" t="inlineStr">
        <is>
          <t>2.0（2004-01）</t>
        </is>
      </c>
      <c r="D4" s="15" t="inlineStr">
        <is>
          <t>https://www.apache.org/licenses/LICENSE-2.0</t>
        </is>
      </c>
      <c r="E4" s="7" t="inlineStr">
        <is>
          <t>§3、§4(a)—(d)、§6</t>
        </is>
      </c>
      <c r="F4" s="7" t="inlineStr">
        <is>
          <t>专利授权及终止；许可证副本、修改标识、声明保留、NOTICE；商标边界</t>
        </is>
      </c>
      <c r="G4" s="8" t="inlineStr">
        <is>
          <t>2026-10-29</t>
        </is>
      </c>
      <c r="H4" s="7" t="inlineStr">
        <is>
          <t>已核对（全文）</t>
        </is>
      </c>
      <c r="I4" s="7" t="inlineStr">
        <is>
          <t>ASF 官方文本</t>
        </is>
      </c>
    </row>
    <row r="5" ht="100" customHeight="1">
      <c r="A5" s="8" t="inlineStr">
        <is>
          <t>S02</t>
        </is>
      </c>
      <c r="B5" s="7" t="inlineStr">
        <is>
          <t>GNU General Public License v3.0</t>
        </is>
      </c>
      <c r="C5" s="7" t="inlineStr">
        <is>
          <t>v3（2007-06-29）</t>
        </is>
      </c>
      <c r="D5" s="15" t="inlineStr">
        <is>
          <t>https://www.gnu.org/licenses/gpl-3.0.en.html</t>
        </is>
      </c>
      <c r="E5" s="7" t="inlineStr">
        <is>
          <t>§0、§1、§2、§4—§6、§10</t>
        </is>
      </c>
      <c r="F5" s="7" t="inlineStr">
        <is>
          <t>conveying 定义；Corresponding Source；非交付使用；源码与目标码交付；下游权利</t>
        </is>
      </c>
      <c r="G5" s="8" t="inlineStr">
        <is>
          <t>2026-10-29</t>
        </is>
      </c>
      <c r="H5" s="7" t="inlineStr">
        <is>
          <t>已核对（官方全文存档）</t>
        </is>
      </c>
      <c r="I5" s="7" t="inlineStr">
        <is>
          <t>验收按执行阶段保存的官方全文复核；本次 GNU 官网请求 403／超时，发布前重开官网。</t>
        </is>
      </c>
    </row>
    <row r="6" ht="100" customHeight="1">
      <c r="A6" s="8" t="inlineStr">
        <is>
          <t>S03</t>
        </is>
      </c>
      <c r="B6" s="7" t="inlineStr">
        <is>
          <t>GNU General Public License v2.0</t>
        </is>
      </c>
      <c r="C6" s="7" t="inlineStr">
        <is>
          <t>v2（1991-06）</t>
        </is>
      </c>
      <c r="D6" s="15" t="inlineStr">
        <is>
          <t>https://www.gnu.org/licenses/old-licenses/gpl-2.0.html</t>
        </is>
      </c>
      <c r="E6" s="7" t="inlineStr">
        <is>
          <t>§0—§3、§6、§9</t>
        </is>
      </c>
      <c r="F6" s="7" t="inlineStr">
        <is>
          <t>使用、修改和分发条件；目标码交付三种方式；不得套用 GPLv3</t>
        </is>
      </c>
      <c r="G6" s="8" t="inlineStr">
        <is>
          <t>2026-10-29</t>
        </is>
      </c>
      <c r="H6" s="7" t="inlineStr">
        <is>
          <t>已核对（官方全文存档）</t>
        </is>
      </c>
      <c r="I6" s="7" t="inlineStr">
        <is>
          <t>验收按执行阶段保存的官方全文复核；本次 GNU 官网请求 403／超时，发布前重开官网。</t>
        </is>
      </c>
    </row>
    <row r="7" ht="100" customHeight="1">
      <c r="A7" s="8" t="inlineStr">
        <is>
          <t>S04</t>
        </is>
      </c>
      <c r="B7" s="7" t="inlineStr">
        <is>
          <t>GNU Lesser General Public License v3.0</t>
        </is>
      </c>
      <c r="C7" s="7" t="inlineStr">
        <is>
          <t>v3（2007）</t>
        </is>
      </c>
      <c r="D7" s="15" t="inlineStr">
        <is>
          <t>https://www.gnu.org/licenses/lgpl-3.0.html</t>
        </is>
      </c>
      <c r="E7" s="7" t="inlineStr">
        <is>
          <t>§0—§2、§4</t>
        </is>
      </c>
      <c r="F7" s="7" t="inlineStr">
        <is>
          <t>库修改；Combined Works；§4(d)(0)、§4(d)(1)、§4(e)</t>
        </is>
      </c>
      <c r="G7" s="8" t="inlineStr">
        <is>
          <t>2026-10-29</t>
        </is>
      </c>
      <c r="H7" s="7" t="inlineStr">
        <is>
          <t>已核对（官方全文存档）</t>
        </is>
      </c>
      <c r="I7" s="7" t="inlineStr">
        <is>
          <t>验收按执行阶段保存的官方全文复核；本次 GNU 官网请求 403／超时，发布前重开官网。</t>
        </is>
      </c>
    </row>
    <row r="8" ht="100" customHeight="1">
      <c r="A8" s="8" t="inlineStr">
        <is>
          <t>S05</t>
        </is>
      </c>
      <c r="B8" s="7" t="inlineStr">
        <is>
          <t>GNU Lesser General Public License v2.1</t>
        </is>
      </c>
      <c r="C8" s="7" t="inlineStr">
        <is>
          <t>v2.1（1999-02）</t>
        </is>
      </c>
      <c r="D8" s="15" t="inlineStr">
        <is>
          <t>https://www.gnu.org/licenses/old-licenses/lgpl-2.1.html</t>
        </is>
      </c>
      <c r="E8" s="7" t="inlineStr">
        <is>
          <t>§2、§4—§6</t>
        </is>
      </c>
      <c r="F8" s="7" t="inlineStr">
        <is>
          <t>库修改、库分发、链接作品的 §6(a)—(e) 条件</t>
        </is>
      </c>
      <c r="G8" s="8" t="inlineStr">
        <is>
          <t>2026-10-29</t>
        </is>
      </c>
      <c r="H8" s="7" t="inlineStr">
        <is>
          <t>已核对（官方全文存档）</t>
        </is>
      </c>
      <c r="I8" s="7" t="inlineStr">
        <is>
          <t>验收按执行阶段保存的官方全文复核；本次 GNU 官网请求 403／超时，发布前重开官网。</t>
        </is>
      </c>
    </row>
    <row r="9" ht="100" customHeight="1">
      <c r="A9" s="8" t="inlineStr">
        <is>
          <t>S06</t>
        </is>
      </c>
      <c r="B9" s="7" t="inlineStr">
        <is>
          <t>GNU Affero General Public License v3.0</t>
        </is>
      </c>
      <c r="C9" s="7" t="inlineStr">
        <is>
          <t>v3（2007-11-19）</t>
        </is>
      </c>
      <c r="D9" s="15" t="inlineStr">
        <is>
          <t>https://www.gnu.org/licenses/agpl-3.0.html</t>
        </is>
      </c>
      <c r="E9" s="7" t="inlineStr">
        <is>
          <t>§0、§1、§4—§6、§13</t>
        </is>
      </c>
      <c r="F9" s="7" t="inlineStr">
        <is>
          <t>修改版本的远程网络交互与源码获取机制</t>
        </is>
      </c>
      <c r="G9" s="8" t="inlineStr">
        <is>
          <t>2026-10-29</t>
        </is>
      </c>
      <c r="H9" s="7" t="inlineStr">
        <is>
          <t>已核对（官方全文存档）</t>
        </is>
      </c>
      <c r="I9" s="7" t="inlineStr">
        <is>
          <t>验收按执行阶段保存的官方全文复核；本次 GNU 官网请求 403／超时，发布前重开官网。</t>
        </is>
      </c>
    </row>
    <row r="10" ht="100" customHeight="1">
      <c r="A10" s="8" t="inlineStr">
        <is>
          <t>S07</t>
        </is>
      </c>
      <c r="B10" s="7" t="inlineStr">
        <is>
          <t>Qt Open Source Obligations</t>
        </is>
      </c>
      <c r="C10" s="7" t="inlineStr">
        <is>
          <t>页面现行版本（未标注版本号）</t>
        </is>
      </c>
      <c r="D10" s="15" t="inlineStr">
        <is>
          <t>https://www.qt.io/development/open-source-lgpl-obligations</t>
        </is>
      </c>
      <c r="E10" s="7" t="inlineStr">
        <is>
          <t>「Developing with LGPL」全节；第三方许可说明</t>
        </is>
      </c>
      <c r="F10" s="7" t="inlineStr">
        <is>
          <t>LGPL 路径闭源条件、库源码、替换与重链接、安装信息、声明、第三方组件</t>
        </is>
      </c>
      <c r="G10" s="8" t="inlineStr">
        <is>
          <t>2026-10-29</t>
        </is>
      </c>
      <c r="H10" s="7" t="inlineStr">
        <is>
          <t>已核对（页面未标注版本，具体以所用 Qt 版本为准）</t>
        </is>
      </c>
      <c r="I10" s="7" t="inlineStr">
        <is>
          <t>Qt 官方说明</t>
        </is>
      </c>
    </row>
    <row r="11" ht="100" customHeight="1">
      <c r="A11" s="8" t="inlineStr">
        <is>
          <t>S08</t>
        </is>
      </c>
      <c r="B11" s="7" t="inlineStr">
        <is>
          <t>Qt Licensing</t>
        </is>
      </c>
      <c r="C11" s="7" t="inlineStr">
        <is>
          <t>滚动 Qt 6 文档（核对时显示 6.12）</t>
        </is>
      </c>
      <c r="D11" s="15" t="inlineStr">
        <is>
          <t>https://doc.qt.io/qt-6/licensing.html</t>
        </is>
      </c>
      <c r="E11" s="7" t="inlineStr">
        <is>
          <t>许可选项、模块差异、第三方代码、Qt 6.8+ SPDX SBOM</t>
        </is>
      </c>
      <c r="F11" s="7" t="inlineStr">
        <is>
          <t>不得把整个 Qt 一概认定为 LGPL；部分模块仅 GPL</t>
        </is>
      </c>
      <c r="G11" s="8" t="inlineStr">
        <is>
          <t>2026-10-29</t>
        </is>
      </c>
      <c r="H11" s="7" t="inlineStr">
        <is>
          <t>已核对（页面说明）</t>
        </is>
      </c>
      <c r="I11" s="7" t="inlineStr">
        <is>
          <t>Qt 官方文档</t>
        </is>
      </c>
    </row>
    <row r="12" ht="100" customHeight="1">
      <c r="A12" s="8" t="inlineStr">
        <is>
          <t>S09</t>
        </is>
      </c>
      <c r="B12" s="7" t="inlineStr">
        <is>
          <t>Qt for Python Commercial Use</t>
        </is>
      </c>
      <c r="C12" s="7" t="inlineStr">
        <is>
          <t>Qt for Python 6 文档</t>
        </is>
      </c>
      <c r="D12" s="15" t="inlineStr">
        <is>
          <t>https://doc.qt.io/qtforpython-6/commercial/index.html</t>
        </is>
      </c>
      <c r="E12" s="7" t="inlineStr">
        <is>
          <t>商业版包来源、ADP／ADE／DCP／DCE、社区版安装提示</t>
        </is>
      </c>
      <c r="F12" s="7" t="inlineStr">
        <is>
          <t>社区版与商业版包来源、授权范围和适用版本</t>
        </is>
      </c>
      <c r="G12" s="8" t="inlineStr">
        <is>
          <t>2026-10-29</t>
        </is>
      </c>
      <c r="H12" s="7" t="inlineStr">
        <is>
          <t>已核对（页面说明）</t>
        </is>
      </c>
      <c r="I12" s="7" t="inlineStr">
        <is>
          <t>Qt 官方文档</t>
        </is>
      </c>
    </row>
    <row r="13" ht="100" customHeight="1">
      <c r="A13" s="8" t="inlineStr">
        <is>
          <t>S10</t>
        </is>
      </c>
      <c r="B13" s="7" t="inlineStr">
        <is>
          <t>Licenses Used in Qt for Python</t>
        </is>
      </c>
      <c r="C13" s="7" t="inlineStr">
        <is>
          <t>Qt for Python 6 文档</t>
        </is>
      </c>
      <c r="D13" s="15" t="inlineStr">
        <is>
          <t>https://doc.qt.io/qtforpython-6/licenses.html</t>
        </is>
      </c>
      <c r="E13" s="7" t="inlineStr">
        <is>
          <t>第三方组件列表及说明</t>
        </is>
      </c>
      <c r="F13" s="7" t="inlineStr">
        <is>
          <t>实际带入的第三方组件及其独立义务</t>
        </is>
      </c>
      <c r="G13" s="8" t="inlineStr">
        <is>
          <t>2026-10-29</t>
        </is>
      </c>
      <c r="H13" s="7" t="inlineStr">
        <is>
          <t>已核对（页面说明）</t>
        </is>
      </c>
      <c r="I13" s="7" t="inlineStr">
        <is>
          <t>Qt 官方文档</t>
        </is>
      </c>
    </row>
    <row r="14" ht="100" customHeight="1">
      <c r="A14" s="8" t="inlineStr">
        <is>
          <t>S11</t>
        </is>
      </c>
      <c r="B14" s="7" t="inlineStr">
        <is>
          <t>MIT License</t>
        </is>
      </c>
      <c r="C14" s="7" t="inlineStr">
        <is>
          <t>标准文本</t>
        </is>
      </c>
      <c r="D14" s="15" t="inlineStr">
        <is>
          <t>https://opensource.org/license/mit</t>
        </is>
      </c>
      <c r="E14" s="7" t="inlineStr">
        <is>
          <t>许可授予与声明保留条件</t>
        </is>
      </c>
      <c r="F14" s="7" t="inlineStr">
        <is>
          <t>保留版权声明和许可全文</t>
        </is>
      </c>
      <c r="G14" s="8" t="inlineStr">
        <is>
          <t>2026-10-29</t>
        </is>
      </c>
      <c r="H14" s="7" t="inlineStr">
        <is>
          <t>已核对（全文）</t>
        </is>
      </c>
      <c r="I14" s="7" t="inlineStr">
        <is>
          <t>OSI 官方页面</t>
        </is>
      </c>
    </row>
    <row r="15" ht="100" customHeight="1">
      <c r="A15" s="8" t="inlineStr">
        <is>
          <t>S12</t>
        </is>
      </c>
      <c r="B15" s="7" t="inlineStr">
        <is>
          <t>BSD-2-Clause License</t>
        </is>
      </c>
      <c r="C15" s="7" t="inlineStr">
        <is>
          <t>标准文本</t>
        </is>
      </c>
      <c r="D15" s="15" t="inlineStr">
        <is>
          <t>https://opensource.org/license/bsd-2-clause</t>
        </is>
      </c>
      <c r="E15" s="7" t="inlineStr">
        <is>
          <t>第 1、2 条</t>
        </is>
      </c>
      <c r="F15" s="7" t="inlineStr">
        <is>
          <t>源码与二进制分发的声明保留</t>
        </is>
      </c>
      <c r="G15" s="8" t="inlineStr">
        <is>
          <t>2026-10-29</t>
        </is>
      </c>
      <c r="H15" s="7" t="inlineStr">
        <is>
          <t>已核对（全文）</t>
        </is>
      </c>
      <c r="I15" s="7" t="inlineStr">
        <is>
          <t>OSI 官方页面</t>
        </is>
      </c>
    </row>
    <row r="16" ht="100" customHeight="1">
      <c r="A16" s="8" t="inlineStr">
        <is>
          <t>S13</t>
        </is>
      </c>
      <c r="B16" s="7" t="inlineStr">
        <is>
          <t>BSD-3-Clause License</t>
        </is>
      </c>
      <c r="C16" s="7" t="inlineStr">
        <is>
          <t>标准文本</t>
        </is>
      </c>
      <c r="D16" s="15" t="inlineStr">
        <is>
          <t>https://opensource.org/license/bsd-3-clause</t>
        </is>
      </c>
      <c r="E16" s="7" t="inlineStr">
        <is>
          <t>第 1—3 条</t>
        </is>
      </c>
      <c r="F16" s="7" t="inlineStr">
        <is>
          <t>在前述条件上增加禁止背书</t>
        </is>
      </c>
      <c r="G16" s="8" t="inlineStr">
        <is>
          <t>2026-10-29</t>
        </is>
      </c>
      <c r="H16" s="7" t="inlineStr">
        <is>
          <t>已核对（全文）</t>
        </is>
      </c>
      <c r="I16" s="7" t="inlineStr">
        <is>
          <t>OSI 官方页面</t>
        </is>
      </c>
    </row>
    <row r="17" ht="100" customHeight="1">
      <c r="A17" s="8" t="inlineStr">
        <is>
          <t>S14</t>
        </is>
      </c>
      <c r="B17" s="7" t="inlineStr">
        <is>
          <t>Qt 6.8 模块许可</t>
        </is>
      </c>
      <c r="C17" s="7" t="inlineStr">
        <is>
          <t>Qt 6.8 分支（页面显示 6.8.9，非 6.8.3 包审计）</t>
        </is>
      </c>
      <c r="D17" s="15" t="inlineStr">
        <is>
          <t>https://doc.qt.io/qt-6.8/qtcore-index.html</t>
        </is>
      </c>
      <c r="E17" s="7" t="inlineStr">
        <is>
          <t>各模块页许可章节</t>
        </is>
      </c>
      <c r="F17" s="7" t="inlineStr">
        <is>
          <t>QtCore、QtGui、QtWidgets 存在 LGPLv3 路径；实际包另核对</t>
        </is>
      </c>
      <c r="G17" s="8" t="inlineStr">
        <is>
          <t>2026-10-29</t>
        </is>
      </c>
      <c r="H17" s="7" t="inlineStr">
        <is>
          <t>已核对（模块文档）</t>
        </is>
      </c>
      <c r="I17" s="7" t="inlineStr">
        <is>
          <t>另见 https://doc.qt.io/qt-6.8/qtgui-index.html 和 https://doc.qt.io/qt-6.8/qtwidgets-index.html</t>
        </is>
      </c>
    </row>
  </sheetData>
  <mergeCells count="2">
    <mergeCell ref="A1:I1"/>
    <mergeCell ref="A2:I2"/>
  </mergeCells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</hyperlink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5"/>
  </tableParts>
</worksheet>
</file>

<file path=docProps/app.xml><?xml version="1.0" encoding="utf-8"?>
<Properties xmlns="http://schemas.openxmlformats.org/officeDocument/2006/extended-properties">
  <Application>Microsoft Office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开源组件与义务台账（SBOM）v0.2</dc:title>
  <dc:description xmlns:dc="http://purl.org/dc/elements/1.1/">人工维护的组件与义务台账；示例与正式数据分表。</dc:description>
  <dc:subject xmlns:dc="http://purl.org/dc/elements/1.1/">M02 开源合规</dc:subject>
  <dcterms:created xmlns:dcterms="http://purl.org/dc/terms/" xmlns:xsi="http://www.w3.org/2001/XMLSchema-instance" xsi:type="dcterms:W3CDTF">2026-10-29T07:28:09Z</dcterms:created>
  <dcterms:modified xmlns:dcterms="http://purl.org/dc/terms/" xmlns:xsi="http://www.w3.org/2001/XMLSchema-instance" xsi:type="dcterms:W3CDTF">2026-10-29T07:40:31Z</dcterms:modified>
  <cp:keywords>SBOM；开源合规；许可证义务矩阵</cp:keywords>
</cp:coreProperties>
</file>